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5fileserver\R5年度\10総合政策部\04デジタル政策課\02統計係\業務\３　市政統計\01 鹿沼市統計書\01令和4年度統計書関係\統計書(HP用)\"/>
    </mc:Choice>
  </mc:AlternateContent>
  <bookViews>
    <workbookView xWindow="0" yWindow="0" windowWidth="28800" windowHeight="12210" tabRatio="797"/>
  </bookViews>
  <sheets>
    <sheet name="12 財政" sheetId="26" r:id="rId1"/>
    <sheet name="24表 一般会計歳入歳出決算額の推移" sheetId="24" r:id="rId2"/>
    <sheet name="25表 令和2年度一般会計歳入歳出決算額内訳" sheetId="35" r:id="rId3"/>
    <sheet name="12‐1一般会計・款別歳入歳出決算額" sheetId="33" r:id="rId4"/>
    <sheet name="12-2、12-3特別会計・歳入歳出決算額" sheetId="36" r:id="rId5"/>
    <sheet name="12‐4 市税調定額及び収入額" sheetId="11" r:id="rId6"/>
  </sheets>
  <definedNames>
    <definedName name="_xlnm.Print_Area" localSheetId="0">'12 財政'!$A$1:$G$34</definedName>
    <definedName name="_xlnm.Print_Area" localSheetId="3">'12‐1一般会計・款別歳入歳出決算額'!$A$1:$J$32</definedName>
    <definedName name="_xlnm.Print_Area" localSheetId="4">'12-2、12-3特別会計・歳入歳出決算額'!$A$1:$V$37</definedName>
    <definedName name="_xlnm.Print_Area" localSheetId="5">'12‐4 市税調定額及び収入額'!$A$1:$I$35</definedName>
    <definedName name="_xlnm.Print_Area" localSheetId="1">'24表 一般会計歳入歳出決算額の推移'!$A$1:$F$30</definedName>
    <definedName name="_xlnm.Print_Area" localSheetId="2">'25表 令和2年度一般会計歳入歳出決算額内訳'!$A$1:$J$53</definedName>
  </definedNames>
  <calcPr calcId="162913"/>
</workbook>
</file>

<file path=xl/calcChain.xml><?xml version="1.0" encoding="utf-8"?>
<calcChain xmlns="http://schemas.openxmlformats.org/spreadsheetml/2006/main">
  <c r="E18" i="33" l="1"/>
  <c r="E17" i="33"/>
  <c r="E6" i="33"/>
  <c r="G35" i="36"/>
  <c r="I29" i="33" l="1"/>
  <c r="D29" i="33"/>
  <c r="Q34" i="36" l="1"/>
  <c r="G34" i="36"/>
  <c r="I30" i="33"/>
  <c r="Q35" i="36" l="1"/>
  <c r="J7" i="33" l="1"/>
  <c r="J8" i="33"/>
  <c r="J9" i="33"/>
  <c r="J10" i="33"/>
  <c r="J11" i="33"/>
  <c r="J12" i="33"/>
  <c r="J14" i="33"/>
  <c r="J16" i="33"/>
  <c r="J17" i="33"/>
  <c r="J18" i="33"/>
  <c r="J6" i="33"/>
  <c r="E7" i="33"/>
  <c r="E8" i="33"/>
  <c r="E9" i="33"/>
  <c r="E10" i="33"/>
  <c r="E11" i="33"/>
  <c r="E12" i="33"/>
  <c r="E14" i="33"/>
  <c r="E15" i="33"/>
  <c r="E16" i="33"/>
  <c r="E19" i="33"/>
  <c r="E20" i="33"/>
  <c r="E21" i="33"/>
  <c r="E22" i="33"/>
  <c r="E23" i="33"/>
  <c r="E25" i="33"/>
  <c r="E26" i="33"/>
  <c r="E27" i="33"/>
  <c r="AC38" i="36" l="1"/>
  <c r="AB38" i="36"/>
  <c r="AA38" i="36"/>
</calcChain>
</file>

<file path=xl/sharedStrings.xml><?xml version="1.0" encoding="utf-8"?>
<sst xmlns="http://schemas.openxmlformats.org/spreadsheetml/2006/main" count="227" uniqueCount="146">
  <si>
    <t>（単位：千円）</t>
    <rPh sb="1" eb="3">
      <t>タンイ</t>
    </rPh>
    <rPh sb="4" eb="6">
      <t>センエン</t>
    </rPh>
    <phoneticPr fontId="2"/>
  </si>
  <si>
    <t>区分</t>
    <rPh sb="0" eb="2">
      <t>クブン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</si>
  <si>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</si>
  <si>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</si>
  <si>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</si>
  <si>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公共下水道事業費</t>
    <rPh sb="0" eb="2">
      <t>コウキョウ</t>
    </rPh>
    <rPh sb="2" eb="5">
      <t>ゲスイドウ</t>
    </rPh>
    <rPh sb="5" eb="8">
      <t>ジギョウヒ</t>
    </rPh>
    <phoneticPr fontId="2"/>
  </si>
  <si>
    <t>公設地方卸売市場事業費</t>
    <rPh sb="0" eb="2">
      <t>コウセツ</t>
    </rPh>
    <rPh sb="2" eb="4">
      <t>チホウ</t>
    </rPh>
    <rPh sb="4" eb="6">
      <t>オロシウリ</t>
    </rPh>
    <rPh sb="6" eb="8">
      <t>シジョウ</t>
    </rPh>
    <rPh sb="8" eb="11">
      <t>ジギョウヒ</t>
    </rPh>
    <phoneticPr fontId="2"/>
  </si>
  <si>
    <t>農業集落排水事業費</t>
    <rPh sb="0" eb="2">
      <t>ノウギョウ</t>
    </rPh>
    <rPh sb="2" eb="4">
      <t>シュウラク</t>
    </rPh>
    <rPh sb="4" eb="6">
      <t>ハイスイ</t>
    </rPh>
    <rPh sb="6" eb="9">
      <t>ジギョウヒ</t>
    </rPh>
    <phoneticPr fontId="2"/>
  </si>
  <si>
    <t>総額</t>
    <rPh sb="0" eb="2">
      <t>ソウガク</t>
    </rPh>
    <phoneticPr fontId="2"/>
  </si>
  <si>
    <t>　　現年度</t>
    <rPh sb="2" eb="3">
      <t>ゲン</t>
    </rPh>
    <rPh sb="3" eb="5">
      <t>ネンド</t>
    </rPh>
    <phoneticPr fontId="2"/>
  </si>
  <si>
    <t>　　滞納繰越</t>
    <rPh sb="2" eb="4">
      <t>タイノウ</t>
    </rPh>
    <rPh sb="4" eb="6">
      <t>クリコシ</t>
    </rPh>
    <phoneticPr fontId="2"/>
  </si>
  <si>
    <t>市民税</t>
    <rPh sb="0" eb="3">
      <t>シミンゼイ</t>
    </rPh>
    <phoneticPr fontId="2"/>
  </si>
  <si>
    <t>　 個人</t>
    <rPh sb="2" eb="4">
      <t>コジン</t>
    </rPh>
    <phoneticPr fontId="2"/>
  </si>
  <si>
    <t>　　　現年度</t>
    <rPh sb="3" eb="4">
      <t>ゲン</t>
    </rPh>
    <rPh sb="4" eb="6">
      <t>ネンド</t>
    </rPh>
    <phoneticPr fontId="2"/>
  </si>
  <si>
    <t>　　　滞納繰越</t>
    <rPh sb="3" eb="5">
      <t>タイノウ</t>
    </rPh>
    <rPh sb="5" eb="7">
      <t>クリコシ</t>
    </rPh>
    <phoneticPr fontId="2"/>
  </si>
  <si>
    <t>　 法人</t>
    <rPh sb="2" eb="4">
      <t>ホウジン</t>
    </rPh>
    <phoneticPr fontId="2"/>
  </si>
  <si>
    <t>固定資産税</t>
    <rPh sb="0" eb="2">
      <t>コテイ</t>
    </rPh>
    <rPh sb="2" eb="5">
      <t>シサンゼイ</t>
    </rPh>
    <phoneticPr fontId="2"/>
  </si>
  <si>
    <t>　 固定資産税</t>
    <rPh sb="2" eb="4">
      <t>コテイ</t>
    </rPh>
    <rPh sb="4" eb="7">
      <t>シサンゼイ</t>
    </rPh>
    <phoneticPr fontId="2"/>
  </si>
  <si>
    <t>たばこ税</t>
    <rPh sb="3" eb="4">
      <t>ゼイ</t>
    </rPh>
    <phoneticPr fontId="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</si>
  <si>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</si>
  <si>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</si>
  <si>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入湯税</t>
    <rPh sb="0" eb="2">
      <t>ニュウトウ</t>
    </rPh>
    <rPh sb="2" eb="3">
      <t>ゼイ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</si>
  <si>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</si>
  <si>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諸支出金</t>
    <rPh sb="0" eb="1">
      <t>ショ</t>
    </rPh>
    <rPh sb="1" eb="3">
      <t>シシュツキン</t>
    </rPh>
    <rPh sb="3" eb="4">
      <t>キン</t>
    </rPh>
    <phoneticPr fontId="2"/>
  </si>
  <si>
    <t>鉱産税</t>
    <rPh sb="0" eb="2">
      <t>コウサン</t>
    </rPh>
    <rPh sb="2" eb="3">
      <t>ゼイ</t>
    </rPh>
    <phoneticPr fontId="2"/>
  </si>
  <si>
    <t>比率％</t>
    <rPh sb="0" eb="2">
      <t>ヒリツ</t>
    </rPh>
    <phoneticPr fontId="2"/>
  </si>
  <si>
    <t>市税</t>
    <rPh sb="0" eb="2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</si>
  <si>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</si>
  <si>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</si>
  <si>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</si>
  <si>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</si>
  <si>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</si>
  <si>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</si>
  <si>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</si>
  <si>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</si>
  <si>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</si>
  <si>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</si>
  <si>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</si>
  <si>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歳入合計</t>
    <rPh sb="0" eb="2">
      <t>サイニュウ</t>
    </rPh>
    <rPh sb="2" eb="4">
      <t>ゴウケイ</t>
    </rPh>
    <phoneticPr fontId="2"/>
  </si>
  <si>
    <t>（各年度）</t>
    <rPh sb="1" eb="4">
      <t>カクネンド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</si>
  <si>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</si>
  <si>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</si>
  <si>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</si>
  <si>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</si>
  <si>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</si>
  <si>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</si>
  <si>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</si>
  <si>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</si>
  <si>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</si>
  <si>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</si>
  <si>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</si>
  <si>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</si>
  <si>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歳出合計</t>
    <rPh sb="0" eb="2">
      <t>サイシュツ</t>
    </rPh>
    <rPh sb="2" eb="4">
      <t>ゴウケイ</t>
    </rPh>
    <phoneticPr fontId="2"/>
  </si>
  <si>
    <t>予算現額</t>
    <rPh sb="0" eb="2">
      <t>ヨサン</t>
    </rPh>
    <rPh sb="2" eb="3">
      <t>ゲン</t>
    </rPh>
    <rPh sb="3" eb="4">
      <t>ガク</t>
    </rPh>
    <phoneticPr fontId="2"/>
  </si>
  <si>
    <t>決算額</t>
    <rPh sb="0" eb="2">
      <t>ケッサン</t>
    </rPh>
    <rPh sb="2" eb="3">
      <t>ガク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</si>
  <si>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</si>
  <si>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</si>
  <si>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計</t>
    <rPh sb="0" eb="1">
      <t>ケイ</t>
    </rPh>
    <phoneticPr fontId="2"/>
  </si>
  <si>
    <t>粕尾財産区</t>
    <rPh sb="0" eb="1">
      <t>カス</t>
    </rPh>
    <rPh sb="1" eb="2">
      <t>オ</t>
    </rPh>
    <rPh sb="2" eb="4">
      <t>ザイサン</t>
    </rPh>
    <rPh sb="4" eb="5">
      <t>ク</t>
    </rPh>
    <phoneticPr fontId="2"/>
  </si>
  <si>
    <t>清洲財産区</t>
    <rPh sb="0" eb="2">
      <t>キヨス</t>
    </rPh>
    <rPh sb="2" eb="4">
      <t>ザイサン</t>
    </rPh>
    <rPh sb="4" eb="5">
      <t>ク</t>
    </rPh>
    <phoneticPr fontId="2"/>
  </si>
  <si>
    <t>-</t>
  </si>
  <si>
    <t>寄附金</t>
    <rPh sb="0" eb="3">
      <t>キフキン</t>
    </rPh>
    <phoneticPr fontId="2"/>
  </si>
  <si>
    <t>歳　　入</t>
    <rPh sb="0" eb="1">
      <t>トシ</t>
    </rPh>
    <rPh sb="3" eb="4">
      <t>イリ</t>
    </rPh>
    <phoneticPr fontId="2"/>
  </si>
  <si>
    <t>歳　　出</t>
    <rPh sb="0" eb="1">
      <t>トシ</t>
    </rPh>
    <rPh sb="3" eb="4">
      <t>デ</t>
    </rPh>
    <phoneticPr fontId="2"/>
  </si>
  <si>
    <t>自主財源</t>
    <rPh sb="0" eb="2">
      <t>ジシュ</t>
    </rPh>
    <rPh sb="2" eb="4">
      <t>ザイゲン</t>
    </rPh>
    <phoneticPr fontId="2"/>
  </si>
  <si>
    <t>依存財源</t>
    <rPh sb="0" eb="2">
      <t>イゾン</t>
    </rPh>
    <rPh sb="2" eb="4">
      <t>ザイゲン</t>
    </rPh>
    <phoneticPr fontId="2"/>
  </si>
  <si>
    <t>歳入歳出
差引残高</t>
    <rPh sb="0" eb="2">
      <t>サイニュウ</t>
    </rPh>
    <rPh sb="2" eb="4">
      <t>サイシュツ</t>
    </rPh>
    <rPh sb="5" eb="7">
      <t>サシヒキ</t>
    </rPh>
    <rPh sb="7" eb="9">
      <t>ザンダカ</t>
    </rPh>
    <phoneticPr fontId="2"/>
  </si>
  <si>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２　財　政</t>
    </r>
    <r>
      <rPr>
        <sz val="24"/>
        <rFont val="Century"/>
        <family val="1"/>
      </rPr>
      <t xml:space="preserve"> </t>
    </r>
    <rPh sb="4" eb="5">
      <t>ザイ</t>
    </rPh>
    <rPh sb="6" eb="7">
      <t>セイ</t>
    </rPh>
    <phoneticPr fontId="2"/>
  </si>
  <si>
    <t>項　　目</t>
    <rPh sb="0" eb="1">
      <t>コウ</t>
    </rPh>
    <rPh sb="3" eb="4">
      <t>メ</t>
    </rPh>
    <phoneticPr fontId="2"/>
  </si>
  <si>
    <t>歳出</t>
    <rPh sb="0" eb="1">
      <t>サイ</t>
    </rPh>
    <rPh sb="1" eb="2">
      <t>デ</t>
    </rPh>
    <phoneticPr fontId="2"/>
  </si>
  <si>
    <t>（単位：千円・比率％）</t>
    <rPh sb="1" eb="3">
      <t>タンイ</t>
    </rPh>
    <rPh sb="4" eb="6">
      <t>センエン</t>
    </rPh>
    <rPh sb="7" eb="9">
      <t>ヒリツ</t>
    </rPh>
    <phoneticPr fontId="2"/>
  </si>
  <si>
    <t>株式等譲渡
所得割交付金</t>
    <rPh sb="0" eb="3">
      <t>カブシキトウ</t>
    </rPh>
    <rPh sb="3" eb="5">
      <t>ジョウト</t>
    </rPh>
    <rPh sb="6" eb="8">
      <t>ショトク</t>
    </rPh>
    <rPh sb="8" eb="9">
      <t>ワリ</t>
    </rPh>
    <rPh sb="9" eb="12">
      <t>コウフキン</t>
    </rPh>
    <phoneticPr fontId="2"/>
  </si>
  <si>
    <t>地方消費税
交付金</t>
    <rPh sb="0" eb="2">
      <t>チホウ</t>
    </rPh>
    <rPh sb="2" eb="5">
      <t>ショウヒゼイ</t>
    </rPh>
    <rPh sb="6" eb="9">
      <t>コウフキン</t>
    </rPh>
    <phoneticPr fontId="2"/>
  </si>
  <si>
    <t>自動車取得税
交付金</t>
    <rPh sb="0" eb="3">
      <t>ジドウシャ</t>
    </rPh>
    <rPh sb="3" eb="5">
      <t>シュトク</t>
    </rPh>
    <rPh sb="5" eb="6">
      <t>ゼイ</t>
    </rPh>
    <rPh sb="7" eb="10">
      <t>コウフキン</t>
    </rPh>
    <phoneticPr fontId="2"/>
  </si>
  <si>
    <t>地方特例
交付金</t>
    <rPh sb="0" eb="2">
      <t>チホウ</t>
    </rPh>
    <rPh sb="2" eb="4">
      <t>トクレイ</t>
    </rPh>
    <rPh sb="5" eb="8">
      <t>コウフキン</t>
    </rPh>
    <phoneticPr fontId="2"/>
  </si>
  <si>
    <t>交通安全対策
特別交付金</t>
    <rPh sb="0" eb="2">
      <t>コウツウ</t>
    </rPh>
    <rPh sb="2" eb="4">
      <t>アンゼン</t>
    </rPh>
    <rPh sb="4" eb="6">
      <t>タイサク</t>
    </rPh>
    <rPh sb="7" eb="9">
      <t>トクベツ</t>
    </rPh>
    <rPh sb="9" eb="12">
      <t>コウフキン</t>
    </rPh>
    <phoneticPr fontId="2"/>
  </si>
  <si>
    <t>分担金及び
負担金</t>
    <rPh sb="0" eb="3">
      <t>ブンタンキン</t>
    </rPh>
    <rPh sb="3" eb="4">
      <t>オヨ</t>
    </rPh>
    <rPh sb="6" eb="9">
      <t>フタンキン</t>
    </rPh>
    <phoneticPr fontId="2"/>
  </si>
  <si>
    <t>使用料及び
手数料</t>
    <rPh sb="0" eb="2">
      <t>シヨウ</t>
    </rPh>
    <rPh sb="2" eb="3">
      <t>リョウ</t>
    </rPh>
    <rPh sb="3" eb="4">
      <t>オヨ</t>
    </rPh>
    <rPh sb="6" eb="9">
      <t>テスウリョウ</t>
    </rPh>
    <phoneticPr fontId="2"/>
  </si>
  <si>
    <t>その他</t>
    <rPh sb="2" eb="3">
      <t>タ</t>
    </rPh>
    <phoneticPr fontId="2"/>
  </si>
  <si>
    <t>-</t>
    <phoneticPr fontId="2"/>
  </si>
  <si>
    <t>-</t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</si>
  <si>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</si>
  <si>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収　入　済　額</t>
    <rPh sb="0" eb="1">
      <t>オサム</t>
    </rPh>
    <rPh sb="2" eb="3">
      <t>イ</t>
    </rPh>
    <rPh sb="4" eb="5">
      <t>ズ</t>
    </rPh>
    <rPh sb="6" eb="7">
      <t>ガク</t>
    </rPh>
    <phoneticPr fontId="2"/>
  </si>
  <si>
    <t>資料：会計課（歳入歳出決算書）</t>
    <rPh sb="0" eb="2">
      <t>シリョウ</t>
    </rPh>
    <rPh sb="3" eb="6">
      <t>カイケイカ</t>
    </rPh>
    <rPh sb="7" eb="9">
      <t>サイニュウ</t>
    </rPh>
    <rPh sb="9" eb="11">
      <t>サイシュツ</t>
    </rPh>
    <rPh sb="11" eb="14">
      <t>ケッサンショ</t>
    </rPh>
    <phoneticPr fontId="2"/>
  </si>
  <si>
    <t>資料：会計課（歳入歳出決算書）</t>
    <rPh sb="0" eb="2">
      <t>シリョウ</t>
    </rPh>
    <rPh sb="3" eb="6">
      <t>カイケイカ</t>
    </rPh>
    <rPh sb="7" eb="9">
      <t>サイニュウ</t>
    </rPh>
    <rPh sb="9" eb="11">
      <t>サイシュツ</t>
    </rPh>
    <rPh sb="11" eb="13">
      <t>ケッサン</t>
    </rPh>
    <rPh sb="13" eb="14">
      <t>ショ</t>
    </rPh>
    <phoneticPr fontId="2"/>
  </si>
  <si>
    <t>介護保険</t>
    <rPh sb="0" eb="2">
      <t>カイゴ</t>
    </rPh>
    <rPh sb="2" eb="4">
      <t>ホケン</t>
    </rPh>
    <phoneticPr fontId="2"/>
  </si>
  <si>
    <t>後期高齢者医療</t>
    <phoneticPr fontId="2"/>
  </si>
  <si>
    <t>（注）　四捨五入の関係で合計値が一致しないことがある</t>
    <phoneticPr fontId="2"/>
  </si>
  <si>
    <t>平成28年度</t>
    <phoneticPr fontId="2"/>
  </si>
  <si>
    <t>平成29年度</t>
    <phoneticPr fontId="2"/>
  </si>
  <si>
    <t>　    交付金</t>
    <rPh sb="5" eb="7">
      <t>コウフ</t>
    </rPh>
    <rPh sb="7" eb="8">
      <t>ノウフキン</t>
    </rPh>
    <phoneticPr fontId="2"/>
  </si>
  <si>
    <t>（注）　四捨五入の関係で合計値が一致しないことがある</t>
    <phoneticPr fontId="2"/>
  </si>
  <si>
    <t>平成30年度</t>
  </si>
  <si>
    <t>平成30年度　</t>
    <rPh sb="0" eb="2">
      <t>ヘイセイ</t>
    </rPh>
    <rPh sb="4" eb="6">
      <t>ネンド</t>
    </rPh>
    <phoneticPr fontId="2"/>
  </si>
  <si>
    <t>歳入</t>
    <phoneticPr fontId="2"/>
  </si>
  <si>
    <t>区　　分</t>
    <phoneticPr fontId="2"/>
  </si>
  <si>
    <t>年    度</t>
    <phoneticPr fontId="2"/>
  </si>
  <si>
    <t>軽自動車税</t>
    <rPh sb="0" eb="5">
      <t>ケイジドウシャゼイ</t>
    </rPh>
    <phoneticPr fontId="2"/>
  </si>
  <si>
    <t>　軽自動車税種別割</t>
    <rPh sb="1" eb="5">
      <t>ケイジドウシャ</t>
    </rPh>
    <rPh sb="5" eb="6">
      <t>ゼイ</t>
    </rPh>
    <rPh sb="6" eb="9">
      <t>シュベツワリ</t>
    </rPh>
    <phoneticPr fontId="2"/>
  </si>
  <si>
    <t>　軽自動車税環境性能割</t>
    <rPh sb="1" eb="5">
      <t>ケイジドウシャ</t>
    </rPh>
    <rPh sb="5" eb="6">
      <t>ゼイ</t>
    </rPh>
    <rPh sb="6" eb="8">
      <t>カンキョウ</t>
    </rPh>
    <rPh sb="8" eb="10">
      <t>セイノウ</t>
    </rPh>
    <rPh sb="10" eb="11">
      <t>ワリ</t>
    </rPh>
    <phoneticPr fontId="2"/>
  </si>
  <si>
    <t>環境性能割
交付金</t>
    <rPh sb="0" eb="2">
      <t>カンキョウ</t>
    </rPh>
    <rPh sb="2" eb="4">
      <t>セイノウ</t>
    </rPh>
    <rPh sb="4" eb="5">
      <t>ワリ</t>
    </rPh>
    <rPh sb="6" eb="9">
      <t>コウフキン</t>
    </rPh>
    <phoneticPr fontId="2"/>
  </si>
  <si>
    <t>予算</t>
    <rPh sb="0" eb="2">
      <t>ヨサン</t>
    </rPh>
    <phoneticPr fontId="2"/>
  </si>
  <si>
    <t>決算</t>
    <rPh sb="0" eb="2">
      <t>ケッサン</t>
    </rPh>
    <phoneticPr fontId="2"/>
  </si>
  <si>
    <t>令和元年度</t>
    <rPh sb="0" eb="2">
      <t>レイワ</t>
    </rPh>
    <rPh sb="2" eb="3">
      <t>ガン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</si>
  <si>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</si>
  <si>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令和2年度</t>
    <rPh sb="0" eb="2">
      <t>レイワ</t>
    </rPh>
    <phoneticPr fontId="2"/>
  </si>
  <si>
    <t>令和2年度　</t>
    <rPh sb="0" eb="2">
      <t>レイワ</t>
    </rPh>
    <rPh sb="3" eb="5">
      <t>ネンド</t>
    </rPh>
    <phoneticPr fontId="2"/>
  </si>
  <si>
    <t>令和元年度　</t>
    <rPh sb="0" eb="2">
      <t>レイワ</t>
    </rPh>
    <rPh sb="2" eb="3">
      <t>ガン</t>
    </rPh>
    <rPh sb="3" eb="5">
      <t>ネンド</t>
    </rPh>
    <phoneticPr fontId="2"/>
  </si>
  <si>
    <t>法人事業税
交付金</t>
    <rPh sb="0" eb="2">
      <t>ホウジン</t>
    </rPh>
    <rPh sb="2" eb="5">
      <t>ジギョウゼイ</t>
    </rPh>
    <rPh sb="6" eb="9">
      <t>コウフキン</t>
    </rPh>
    <phoneticPr fontId="2"/>
  </si>
  <si>
    <t>-</t>
    <phoneticPr fontId="2"/>
  </si>
  <si>
    <t>-</t>
    <phoneticPr fontId="2"/>
  </si>
  <si>
    <t>-</t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</si>
  <si>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</si>
  <si>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（注1）　四捨五入の関係で合計値が一致しないことがある</t>
    <phoneticPr fontId="2"/>
  </si>
  <si>
    <t>（注2）　「公共下水道事業費」「農業集落排水事業費」は令和2年度より企業会計（下水道事業）へ移行</t>
    <rPh sb="6" eb="8">
      <t>コウキョウ</t>
    </rPh>
    <rPh sb="8" eb="11">
      <t>ゲスイドウ</t>
    </rPh>
    <rPh sb="11" eb="13">
      <t>ジギョウ</t>
    </rPh>
    <rPh sb="13" eb="14">
      <t>ヒ</t>
    </rPh>
    <rPh sb="16" eb="18">
      <t>ノウギョウ</t>
    </rPh>
    <rPh sb="18" eb="20">
      <t>シュウラク</t>
    </rPh>
    <rPh sb="20" eb="22">
      <t>ハイスイ</t>
    </rPh>
    <rPh sb="22" eb="24">
      <t>ジギョウ</t>
    </rPh>
    <rPh sb="24" eb="25">
      <t>ヒ</t>
    </rPh>
    <rPh sb="27" eb="29">
      <t>レイワ</t>
    </rPh>
    <rPh sb="30" eb="32">
      <t>ネンド</t>
    </rPh>
    <rPh sb="34" eb="36">
      <t>キギョウ</t>
    </rPh>
    <rPh sb="36" eb="38">
      <t>カイケイ</t>
    </rPh>
    <rPh sb="39" eb="42">
      <t>ゲスイドウ</t>
    </rPh>
    <rPh sb="42" eb="44">
      <t>ジギョウ</t>
    </rPh>
    <rPh sb="46" eb="48">
      <t>イコウ</t>
    </rPh>
    <phoneticPr fontId="2"/>
  </si>
  <si>
    <t>　水　　道　　事　　業</t>
    <rPh sb="1" eb="2">
      <t>ミズ</t>
    </rPh>
    <rPh sb="4" eb="5">
      <t>ミチ</t>
    </rPh>
    <rPh sb="7" eb="8">
      <t>コト</t>
    </rPh>
    <rPh sb="10" eb="11">
      <t>ギョウ</t>
    </rPh>
    <phoneticPr fontId="2"/>
  </si>
  <si>
    <t>　下　　水　　道　　事　　業</t>
    <rPh sb="1" eb="2">
      <t>シタ</t>
    </rPh>
    <rPh sb="4" eb="5">
      <t>ミズ</t>
    </rPh>
    <rPh sb="7" eb="8">
      <t>ミチ</t>
    </rPh>
    <rPh sb="10" eb="11">
      <t>コト</t>
    </rPh>
    <rPh sb="13" eb="14">
      <t>ギョウ</t>
    </rPh>
    <phoneticPr fontId="2"/>
  </si>
  <si>
    <t>　収益的収支</t>
    <rPh sb="1" eb="4">
      <t>シュウエキテキ</t>
    </rPh>
    <rPh sb="4" eb="6">
      <t>シュウシ</t>
    </rPh>
    <phoneticPr fontId="2"/>
  </si>
  <si>
    <t>　資本的収支</t>
    <rPh sb="1" eb="4">
      <t>シホンテキ</t>
    </rPh>
    <rPh sb="4" eb="6">
      <t>シュウシ</t>
    </rPh>
    <phoneticPr fontId="2"/>
  </si>
  <si>
    <t>　収支的収支</t>
    <rPh sb="1" eb="3">
      <t>シュウシ</t>
    </rPh>
    <rPh sb="3" eb="4">
      <t>テキ</t>
    </rPh>
    <rPh sb="4" eb="6">
      <t>シュウシ</t>
    </rPh>
    <phoneticPr fontId="2"/>
  </si>
  <si>
    <t>特　 別　 会　 計 　合　 計 　額</t>
    <rPh sb="0" eb="1">
      <t>トク</t>
    </rPh>
    <rPh sb="3" eb="4">
      <t>ベツ</t>
    </rPh>
    <rPh sb="6" eb="7">
      <t>カイ</t>
    </rPh>
    <rPh sb="9" eb="10">
      <t>ケイ</t>
    </rPh>
    <rPh sb="12" eb="13">
      <t>ゴウ</t>
    </rPh>
    <rPh sb="15" eb="16">
      <t>ケイ</t>
    </rPh>
    <rPh sb="18" eb="19">
      <t>ガク</t>
    </rPh>
    <phoneticPr fontId="2"/>
  </si>
  <si>
    <t>企 　業 　会 　計 　合 　計 　額</t>
    <rPh sb="0" eb="1">
      <t>キ</t>
    </rPh>
    <rPh sb="3" eb="4">
      <t>ゴウ</t>
    </rPh>
    <rPh sb="6" eb="7">
      <t>カイ</t>
    </rPh>
    <rPh sb="9" eb="10">
      <t>ケイ</t>
    </rPh>
    <rPh sb="12" eb="13">
      <t>ゴウ</t>
    </rPh>
    <rPh sb="15" eb="16">
      <t>ケイ</t>
    </rPh>
    <rPh sb="18" eb="19">
      <t>ガク</t>
    </rPh>
    <phoneticPr fontId="2"/>
  </si>
  <si>
    <t>資料：行政経営部（税務概要）</t>
    <rPh sb="0" eb="2">
      <t>シリョウ</t>
    </rPh>
    <rPh sb="3" eb="5">
      <t>ギョウセイ</t>
    </rPh>
    <rPh sb="5" eb="7">
      <t>ケイエイ</t>
    </rPh>
    <rPh sb="7" eb="8">
      <t>ブ</t>
    </rPh>
    <rPh sb="9" eb="11">
      <t>ゼイム</t>
    </rPh>
    <rPh sb="11" eb="13">
      <t>ガイヨウ</t>
    </rPh>
    <phoneticPr fontId="2"/>
  </si>
  <si>
    <t>12-4　市 税 調 定 額 及 び 収 入 済 額</t>
    <rPh sb="5" eb="6">
      <t>シ</t>
    </rPh>
    <rPh sb="7" eb="8">
      <t>ゼイ</t>
    </rPh>
    <rPh sb="9" eb="10">
      <t>チョウ</t>
    </rPh>
    <rPh sb="11" eb="12">
      <t>サダム</t>
    </rPh>
    <rPh sb="13" eb="14">
      <t>ガク</t>
    </rPh>
    <rPh sb="15" eb="16">
      <t>オヨ</t>
    </rPh>
    <rPh sb="19" eb="20">
      <t>オサム</t>
    </rPh>
    <rPh sb="21" eb="22">
      <t>イ</t>
    </rPh>
    <rPh sb="23" eb="24">
      <t>スミ</t>
    </rPh>
    <rPh sb="25" eb="26">
      <t>ガク</t>
    </rPh>
    <phoneticPr fontId="2"/>
  </si>
  <si>
    <t>12-3　年 度 別 歳 入 歳 出 総 額　</t>
    <rPh sb="5" eb="6">
      <t>ネン</t>
    </rPh>
    <rPh sb="7" eb="8">
      <t>タビ</t>
    </rPh>
    <rPh sb="9" eb="10">
      <t>ベツ</t>
    </rPh>
    <rPh sb="11" eb="12">
      <t>サイ</t>
    </rPh>
    <rPh sb="13" eb="14">
      <t>ニュウ</t>
    </rPh>
    <phoneticPr fontId="2"/>
  </si>
  <si>
    <t>-</t>
    <phoneticPr fontId="2"/>
  </si>
  <si>
    <t>12-1　一 般 会 計 ・ 款 別 歳 入 歳 出 決 算 額</t>
    <rPh sb="5" eb="6">
      <t>イチ</t>
    </rPh>
    <rPh sb="7" eb="8">
      <t>ハン</t>
    </rPh>
    <rPh sb="9" eb="10">
      <t>カイ</t>
    </rPh>
    <rPh sb="11" eb="12">
      <t>ケイ</t>
    </rPh>
    <rPh sb="15" eb="16">
      <t>カン</t>
    </rPh>
    <rPh sb="17" eb="18">
      <t>ベツ</t>
    </rPh>
    <rPh sb="19" eb="20">
      <t>トシ</t>
    </rPh>
    <rPh sb="21" eb="22">
      <t>ハイ</t>
    </rPh>
    <rPh sb="23" eb="24">
      <t>トシ</t>
    </rPh>
    <rPh sb="25" eb="26">
      <t>デ</t>
    </rPh>
    <rPh sb="27" eb="28">
      <t>ケッ</t>
    </rPh>
    <rPh sb="29" eb="30">
      <t>サン</t>
    </rPh>
    <rPh sb="31" eb="32">
      <t>ガク</t>
    </rPh>
    <phoneticPr fontId="2"/>
  </si>
  <si>
    <t>12-2　特 別 会 計 ･ 企 業 会 計 歳 入 歳 出 決 算 額</t>
    <rPh sb="5" eb="6">
      <t>トク</t>
    </rPh>
    <rPh sb="7" eb="8">
      <t>ベツ</t>
    </rPh>
    <rPh sb="9" eb="10">
      <t>カイ</t>
    </rPh>
    <rPh sb="11" eb="12">
      <t>ケイ</t>
    </rPh>
    <rPh sb="15" eb="16">
      <t>キ</t>
    </rPh>
    <rPh sb="17" eb="18">
      <t>ゴウ</t>
    </rPh>
    <rPh sb="19" eb="20">
      <t>カイ</t>
    </rPh>
    <rPh sb="21" eb="22">
      <t>ケイ</t>
    </rPh>
    <rPh sb="23" eb="24">
      <t>トシ</t>
    </rPh>
    <rPh sb="25" eb="26">
      <t>イ</t>
    </rPh>
    <rPh sb="27" eb="28">
      <t>トシ</t>
    </rPh>
    <rPh sb="29" eb="30">
      <t>デ</t>
    </rPh>
    <rPh sb="31" eb="32">
      <t>ケッ</t>
    </rPh>
    <rPh sb="33" eb="34">
      <t>サン</t>
    </rPh>
    <rPh sb="35" eb="36">
      <t>ガク</t>
    </rPh>
    <phoneticPr fontId="2"/>
  </si>
  <si>
    <t>令和3年度</t>
    <rPh sb="0" eb="2">
      <t>レイワ</t>
    </rPh>
    <phoneticPr fontId="2"/>
  </si>
  <si>
    <t>令和3年度　</t>
    <rPh sb="0" eb="2">
      <t>レイワ</t>
    </rPh>
    <rPh sb="3" eb="5">
      <t>ネンド</t>
    </rPh>
    <phoneticPr fontId="2"/>
  </si>
  <si>
    <t>令和元</t>
    <rPh sb="0" eb="2">
      <t>レイワ</t>
    </rPh>
    <rPh sb="2" eb="3">
      <t>ガン</t>
    </rPh>
    <phoneticPr fontId="2"/>
  </si>
  <si>
    <t>令和3年度</t>
    <rPh sb="0" eb="2">
      <t>レイワ</t>
    </rPh>
    <rPh sb="3" eb="5">
      <t>ネンド</t>
    </rPh>
    <phoneticPr fontId="2"/>
  </si>
  <si>
    <t>(令和4年5月31日現在）</t>
    <rPh sb="1" eb="3">
      <t>レイワ</t>
    </rPh>
    <rPh sb="4" eb="5">
      <t>ネン</t>
    </rPh>
    <rPh sb="6" eb="7">
      <t>ツキ</t>
    </rPh>
    <rPh sb="9" eb="10">
      <t>ニチ</t>
    </rPh>
    <rPh sb="10" eb="12">
      <t>ゲンザイ</t>
    </rPh>
    <phoneticPr fontId="2"/>
  </si>
  <si>
    <t>-</t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</si>
  <si>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</si>
  <si>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24表　一般会計歳入歳出決算額の推移</t>
    <rPh sb="2" eb="3">
      <t>ヒョウ</t>
    </rPh>
    <rPh sb="4" eb="6">
      <t>イッパン</t>
    </rPh>
    <rPh sb="6" eb="8">
      <t>カイケイ</t>
    </rPh>
    <rPh sb="8" eb="10">
      <t>サイニュウ</t>
    </rPh>
    <rPh sb="10" eb="12">
      <t>サイシュツ</t>
    </rPh>
    <rPh sb="12" eb="14">
      <t>ケッサン</t>
    </rPh>
    <rPh sb="14" eb="15">
      <t>ガク</t>
    </rPh>
    <rPh sb="16" eb="18">
      <t>スイイ</t>
    </rPh>
    <phoneticPr fontId="2"/>
  </si>
  <si>
    <t>民生費</t>
    <rPh sb="0" eb="2">
      <t>ミンセイ</t>
    </rPh>
    <rPh sb="2" eb="3">
      <t>ヒ</t>
    </rPh>
    <phoneticPr fontId="20"/>
  </si>
  <si>
    <t>総務費</t>
    <rPh sb="0" eb="3">
      <t>ソウムヒ</t>
    </rPh>
    <phoneticPr fontId="20"/>
  </si>
  <si>
    <t>土木費</t>
    <rPh sb="0" eb="2">
      <t>ドボク</t>
    </rPh>
    <rPh sb="2" eb="3">
      <t>ヒ</t>
    </rPh>
    <phoneticPr fontId="20"/>
  </si>
  <si>
    <t>教育費</t>
    <rPh sb="0" eb="3">
      <t>キョウイクヒ</t>
    </rPh>
    <phoneticPr fontId="20"/>
  </si>
  <si>
    <t>衛生費</t>
    <rPh sb="0" eb="3">
      <t>エイセイヒ</t>
    </rPh>
    <phoneticPr fontId="20"/>
  </si>
  <si>
    <t>公債費</t>
    <rPh sb="0" eb="2">
      <t>コウサイ</t>
    </rPh>
    <rPh sb="2" eb="3">
      <t>ヒ</t>
    </rPh>
    <phoneticPr fontId="20"/>
  </si>
  <si>
    <t>商工費</t>
    <rPh sb="0" eb="2">
      <t>ショウコウ</t>
    </rPh>
    <rPh sb="2" eb="3">
      <t>ヒ</t>
    </rPh>
    <phoneticPr fontId="20"/>
  </si>
  <si>
    <t>消防費</t>
    <rPh sb="0" eb="2">
      <t>ショウボウ</t>
    </rPh>
    <rPh sb="2" eb="3">
      <t>ヒ</t>
    </rPh>
    <phoneticPr fontId="20"/>
  </si>
  <si>
    <t>その他</t>
    <rPh sb="2" eb="3">
      <t>ホカ</t>
    </rPh>
    <phoneticPr fontId="2"/>
  </si>
  <si>
    <t xml:space="preserve"> 25表　令和３年度一般会計歳入歳出決算額内訳</t>
    <rPh sb="3" eb="4">
      <t>ヒョウ</t>
    </rPh>
    <rPh sb="5" eb="7">
      <t>レイワ</t>
    </rPh>
    <rPh sb="8" eb="10">
      <t>ネンド</t>
    </rPh>
    <rPh sb="9" eb="10">
      <t>タビ</t>
    </rPh>
    <rPh sb="10" eb="12">
      <t>イッパン</t>
    </rPh>
    <rPh sb="12" eb="14">
      <t>カイケイ</t>
    </rPh>
    <rPh sb="14" eb="16">
      <t>サイニュウ</t>
    </rPh>
    <rPh sb="16" eb="18">
      <t>サイシュツ</t>
    </rPh>
    <rPh sb="18" eb="20">
      <t>ケッサン</t>
    </rPh>
    <rPh sb="20" eb="21">
      <t>ガク</t>
    </rPh>
    <rPh sb="21" eb="23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</si>
</sst>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0.0"/>
    <numFmt numFmtId="177" formatCode="#,##0_ "/>
    <numFmt numFmtId="178" formatCode="#,##0_ ;[Red]\-#,##0\ "/>
    <numFmt numFmtId="179" formatCode="#,##0.0_ "/>
    <numFmt numFmtId="180" formatCode="0.0_ "/>
    <numFmt numFmtId="181" formatCode="0.00_);[Red]\(0.00\)"/>
    <numFmt numFmtId="182" formatCode="0.0_);[Red]\(0.0\)"/>
    <numFmt numFmtId="183" formatCode="#,##0,_ "/>
    <numFmt numFmtId="184" formatCode="\ #,##0,_ "/>
    <numFmt numFmtId="185" formatCode="0;[Red]0"/>
    <numFmt numFmtId="186" formatCode="#,##0_);[Red]\(#,##0\)"/>
    <numFmt numFmtId="187" formatCode="#,##0.000;[Red]\-#,##0.000"/>
    <numFmt numFmtId="188" formatCode="0_);[Red]\(0\)"/>
    <numFmt numFmtId="189" formatCode="#,##0.0_);[Red]\(#,##0.0\)"/>
    <numFmt numFmtId="190" formatCode="\ #,##0.000,_ "/>
    <numFmt numFmtId="191" formatCode="#,##0.000,_ "/>
    <numFmt numFmtId="192" formatCode="#,##0_);\(#,##0\)"/>
    <numFmt numFmtId="193" formatCode="0.0_);\(0.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trike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22" fillId="0" borderId="0">
      <alignment vertical="center"/>
    </xf>
    <xf numFmtId="38" fontId="1" fillId="0" borderId="0" applyFont="0" applyFill="0" applyBorder="0" applyAlignment="0" applyProtection="0"/>
  </cellStyleXfs>
  <cellXfs count="408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Fill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Alignment="1">
      <alignment horizontal="distributed" vertical="center" justifyLastLine="1"/>
    </xf>
    <xf numFmtId="0" fontId="8" fillId="0" borderId="0" xfId="0" applyFont="1" applyFill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" applyFont="1" applyFill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vertical="center"/>
    </xf>
    <xf numFmtId="38" fontId="4" fillId="0" borderId="2" xfId="2" applyFont="1" applyFill="1" applyBorder="1" applyAlignment="1">
      <alignment vertical="center"/>
    </xf>
    <xf numFmtId="38" fontId="4" fillId="0" borderId="3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180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9" fillId="0" borderId="0" xfId="0" applyFont="1"/>
    <xf numFmtId="185" fontId="0" fillId="0" borderId="0" xfId="0" applyNumberFormat="1"/>
    <xf numFmtId="0" fontId="0" fillId="0" borderId="0" xfId="0" applyBorder="1"/>
    <xf numFmtId="177" fontId="4" fillId="0" borderId="0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14" xfId="0" applyFont="1" applyFill="1" applyBorder="1" applyAlignment="1">
      <alignment horizontal="distributed" vertical="center"/>
    </xf>
    <xf numFmtId="0" fontId="13" fillId="0" borderId="9" xfId="0" applyFont="1" applyFill="1" applyBorder="1" applyAlignment="1">
      <alignment horizontal="distributed" vertical="center"/>
    </xf>
    <xf numFmtId="0" fontId="13" fillId="0" borderId="1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 justifyLastLine="1"/>
    </xf>
    <xf numFmtId="0" fontId="22" fillId="2" borderId="0" xfId="0" applyFont="1" applyFill="1"/>
    <xf numFmtId="0" fontId="18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Font="1"/>
    <xf numFmtId="185" fontId="0" fillId="0" borderId="0" xfId="0" applyNumberFormat="1" applyFont="1"/>
    <xf numFmtId="0" fontId="12" fillId="0" borderId="0" xfId="0" applyFont="1"/>
    <xf numFmtId="0" fontId="0" fillId="0" borderId="0" xfId="0" applyFont="1" applyBorder="1"/>
    <xf numFmtId="0" fontId="13" fillId="0" borderId="2" xfId="0" applyFont="1" applyFill="1" applyBorder="1" applyAlignment="1">
      <alignment horizontal="distributed" vertical="center" wrapText="1"/>
    </xf>
    <xf numFmtId="177" fontId="5" fillId="0" borderId="0" xfId="0" applyNumberFormat="1" applyFont="1" applyFill="1" applyAlignment="1">
      <alignment vertical="center"/>
    </xf>
    <xf numFmtId="178" fontId="11" fillId="0" borderId="0" xfId="2" applyNumberFormat="1" applyFont="1"/>
    <xf numFmtId="178" fontId="11" fillId="3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/>
    <xf numFmtId="184" fontId="4" fillId="0" borderId="11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184" fontId="22" fillId="0" borderId="0" xfId="3" applyNumberFormat="1" applyFont="1" applyFill="1" applyBorder="1" applyAlignment="1">
      <alignment horizontal="right" vertical="center"/>
    </xf>
    <xf numFmtId="184" fontId="22" fillId="0" borderId="0" xfId="3" applyNumberFormat="1" applyFont="1" applyFill="1" applyBorder="1" applyAlignment="1">
      <alignment vertical="center"/>
    </xf>
    <xf numFmtId="38" fontId="4" fillId="0" borderId="9" xfId="3" applyFont="1" applyFill="1" applyBorder="1" applyAlignment="1">
      <alignment horizontal="right" vertical="center"/>
    </xf>
    <xf numFmtId="183" fontId="0" fillId="0" borderId="0" xfId="0" applyNumberFormat="1"/>
    <xf numFmtId="38" fontId="4" fillId="0" borderId="0" xfId="3" applyNumberFormat="1" applyFont="1" applyFill="1" applyBorder="1" applyAlignment="1">
      <alignment vertical="center"/>
    </xf>
    <xf numFmtId="38" fontId="4" fillId="0" borderId="0" xfId="3" applyNumberFormat="1" applyFont="1" applyFill="1" applyBorder="1" applyAlignment="1">
      <alignment horizontal="right" vertical="center"/>
    </xf>
    <xf numFmtId="38" fontId="4" fillId="0" borderId="7" xfId="3" applyNumberFormat="1" applyFont="1" applyFill="1" applyBorder="1" applyAlignment="1">
      <alignment horizontal="right" vertical="center"/>
    </xf>
    <xf numFmtId="38" fontId="4" fillId="0" borderId="5" xfId="3" applyNumberFormat="1" applyFont="1" applyFill="1" applyBorder="1" applyAlignment="1">
      <alignment vertical="center"/>
    </xf>
    <xf numFmtId="38" fontId="4" fillId="0" borderId="5" xfId="3" applyNumberFormat="1" applyFont="1" applyFill="1" applyBorder="1" applyAlignment="1">
      <alignment horizontal="right" vertical="center"/>
    </xf>
    <xf numFmtId="38" fontId="4" fillId="0" borderId="6" xfId="3" applyNumberFormat="1" applyFont="1" applyFill="1" applyBorder="1" applyAlignment="1">
      <alignment vertical="center"/>
    </xf>
    <xf numFmtId="180" fontId="4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vertical="center"/>
    </xf>
    <xf numFmtId="179" fontId="8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6" fontId="5" fillId="0" borderId="0" xfId="0" applyNumberFormat="1" applyFont="1" applyFill="1" applyAlignment="1">
      <alignment vertical="center"/>
    </xf>
    <xf numFmtId="186" fontId="8" fillId="0" borderId="0" xfId="0" applyNumberFormat="1" applyFont="1" applyFill="1" applyAlignment="1">
      <alignment vertical="center"/>
    </xf>
    <xf numFmtId="183" fontId="11" fillId="0" borderId="0" xfId="2" applyNumberFormat="1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38" fontId="4" fillId="0" borderId="10" xfId="2" applyFont="1" applyFill="1" applyBorder="1" applyAlignment="1">
      <alignment horizontal="distributed" vertical="center" justifyLastLine="1"/>
    </xf>
    <xf numFmtId="38" fontId="4" fillId="0" borderId="11" xfId="2" applyFont="1" applyFill="1" applyBorder="1" applyAlignment="1">
      <alignment horizontal="distributed" vertical="center" justifyLastLine="1"/>
    </xf>
    <xf numFmtId="38" fontId="4" fillId="0" borderId="2" xfId="2" applyFont="1" applyFill="1" applyBorder="1" applyAlignment="1">
      <alignment horizontal="left" vertical="center"/>
    </xf>
    <xf numFmtId="0" fontId="9" fillId="0" borderId="0" xfId="0" applyFont="1" applyAlignment="1"/>
    <xf numFmtId="180" fontId="3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180" fontId="5" fillId="0" borderId="0" xfId="0" applyNumberFormat="1" applyFont="1" applyFill="1" applyAlignment="1">
      <alignment vertical="center"/>
    </xf>
    <xf numFmtId="183" fontId="4" fillId="0" borderId="11" xfId="6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distributed" vertical="center" wrapText="1"/>
    </xf>
    <xf numFmtId="38" fontId="4" fillId="0" borderId="17" xfId="2" applyFont="1" applyFill="1" applyBorder="1" applyAlignment="1">
      <alignment horizontal="distributed" vertical="center" justifyLastLine="1"/>
    </xf>
    <xf numFmtId="38" fontId="4" fillId="0" borderId="15" xfId="3" applyNumberFormat="1" applyFont="1" applyFill="1" applyBorder="1" applyAlignment="1">
      <alignment vertical="center"/>
    </xf>
    <xf numFmtId="38" fontId="4" fillId="0" borderId="13" xfId="3" applyNumberFormat="1" applyFont="1" applyFill="1" applyBorder="1" applyAlignment="1">
      <alignment vertical="center"/>
    </xf>
    <xf numFmtId="38" fontId="4" fillId="0" borderId="9" xfId="3" applyNumberFormat="1" applyFont="1" applyFill="1" applyBorder="1" applyAlignment="1">
      <alignment vertical="center"/>
    </xf>
    <xf numFmtId="38" fontId="4" fillId="0" borderId="9" xfId="3" applyNumberFormat="1" applyFont="1" applyFill="1" applyBorder="1" applyAlignment="1">
      <alignment horizontal="right" vertical="center"/>
    </xf>
    <xf numFmtId="38" fontId="4" fillId="0" borderId="12" xfId="3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distributed" vertical="center"/>
    </xf>
    <xf numFmtId="186" fontId="4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vertical="top"/>
    </xf>
    <xf numFmtId="183" fontId="4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" fillId="0" borderId="0" xfId="0" applyFont="1"/>
    <xf numFmtId="184" fontId="5" fillId="0" borderId="15" xfId="6" applyNumberFormat="1" applyFont="1" applyFill="1" applyBorder="1" applyAlignment="1">
      <alignment vertical="center"/>
    </xf>
    <xf numFmtId="183" fontId="24" fillId="0" borderId="0" xfId="6" applyNumberFormat="1" applyFont="1" applyBorder="1" applyAlignment="1">
      <alignment vertical="center"/>
    </xf>
    <xf numFmtId="182" fontId="4" fillId="0" borderId="5" xfId="0" applyNumberFormat="1" applyFont="1" applyFill="1" applyBorder="1" applyAlignment="1">
      <alignment vertical="center"/>
    </xf>
    <xf numFmtId="183" fontId="7" fillId="0" borderId="0" xfId="0" applyNumberFormat="1" applyFont="1" applyFill="1" applyBorder="1" applyAlignment="1">
      <alignment vertical="center"/>
    </xf>
    <xf numFmtId="38" fontId="5" fillId="0" borderId="2" xfId="2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186" fontId="7" fillId="0" borderId="5" xfId="6" applyNumberFormat="1" applyFont="1" applyBorder="1" applyAlignment="1">
      <alignment vertical="center"/>
    </xf>
    <xf numFmtId="189" fontId="4" fillId="0" borderId="5" xfId="0" applyNumberFormat="1" applyFont="1" applyFill="1" applyBorder="1" applyAlignment="1">
      <alignment vertical="center"/>
    </xf>
    <xf numFmtId="191" fontId="7" fillId="0" borderId="5" xfId="6" applyNumberFormat="1" applyFont="1" applyBorder="1" applyAlignment="1">
      <alignment vertical="center"/>
    </xf>
    <xf numFmtId="192" fontId="3" fillId="0" borderId="0" xfId="0" applyNumberFormat="1" applyFont="1" applyFill="1" applyAlignment="1">
      <alignment horizontal="right" vertical="center"/>
    </xf>
    <xf numFmtId="192" fontId="5" fillId="0" borderId="0" xfId="0" applyNumberFormat="1" applyFont="1" applyFill="1" applyAlignment="1">
      <alignment vertical="center"/>
    </xf>
    <xf numFmtId="192" fontId="13" fillId="0" borderId="11" xfId="0" applyNumberFormat="1" applyFont="1" applyFill="1" applyBorder="1" applyAlignment="1">
      <alignment horizontal="center" vertical="center" shrinkToFit="1"/>
    </xf>
    <xf numFmtId="192" fontId="4" fillId="0" borderId="9" xfId="6" applyNumberFormat="1" applyFont="1" applyBorder="1" applyAlignment="1">
      <alignment vertical="center"/>
    </xf>
    <xf numFmtId="192" fontId="4" fillId="0" borderId="11" xfId="6" applyNumberFormat="1" applyFont="1" applyFill="1" applyBorder="1" applyAlignment="1">
      <alignment horizontal="right" vertical="center"/>
    </xf>
    <xf numFmtId="192" fontId="4" fillId="0" borderId="0" xfId="0" applyNumberFormat="1" applyFont="1" applyFill="1" applyAlignment="1">
      <alignment vertical="center"/>
    </xf>
    <xf numFmtId="192" fontId="4" fillId="0" borderId="0" xfId="6" applyNumberFormat="1" applyFont="1" applyFill="1" applyAlignment="1">
      <alignment vertical="center"/>
    </xf>
    <xf numFmtId="192" fontId="9" fillId="0" borderId="0" xfId="0" applyNumberFormat="1" applyFont="1" applyFill="1" applyAlignment="1">
      <alignment horizontal="right" vertical="center" shrinkToFit="1"/>
    </xf>
    <xf numFmtId="192" fontId="5" fillId="0" borderId="0" xfId="0" applyNumberFormat="1" applyFont="1" applyFill="1" applyAlignment="1">
      <alignment vertical="center" shrinkToFit="1"/>
    </xf>
    <xf numFmtId="192" fontId="4" fillId="0" borderId="0" xfId="0" applyNumberFormat="1" applyFont="1" applyFill="1" applyAlignment="1">
      <alignment vertical="center" shrinkToFit="1"/>
    </xf>
    <xf numFmtId="192" fontId="9" fillId="0" borderId="0" xfId="0" applyNumberFormat="1" applyFont="1" applyFill="1" applyAlignment="1">
      <alignment vertical="center" shrinkToFit="1"/>
    </xf>
    <xf numFmtId="192" fontId="3" fillId="0" borderId="0" xfId="0" applyNumberFormat="1" applyFont="1" applyFill="1" applyAlignment="1">
      <alignment vertical="center" shrinkToFit="1"/>
    </xf>
    <xf numFmtId="192" fontId="4" fillId="0" borderId="5" xfId="6" applyNumberFormat="1" applyFont="1" applyBorder="1" applyAlignment="1">
      <alignment vertical="center" shrinkToFit="1"/>
    </xf>
    <xf numFmtId="192" fontId="4" fillId="0" borderId="9" xfId="6" applyNumberFormat="1" applyFont="1" applyBorder="1" applyAlignment="1">
      <alignment vertical="center" shrinkToFit="1"/>
    </xf>
    <xf numFmtId="192" fontId="4" fillId="0" borderId="9" xfId="6" applyNumberFormat="1" applyFont="1" applyFill="1" applyBorder="1" applyAlignment="1">
      <alignment vertical="center" shrinkToFit="1"/>
    </xf>
    <xf numFmtId="192" fontId="8" fillId="0" borderId="9" xfId="6" applyNumberFormat="1" applyFont="1" applyFill="1" applyBorder="1" applyAlignment="1">
      <alignment vertical="center" shrinkToFit="1"/>
    </xf>
    <xf numFmtId="192" fontId="4" fillId="0" borderId="11" xfId="6" applyNumberFormat="1" applyFont="1" applyFill="1" applyBorder="1" applyAlignment="1">
      <alignment vertical="center" shrinkToFit="1"/>
    </xf>
    <xf numFmtId="192" fontId="8" fillId="0" borderId="0" xfId="0" applyNumberFormat="1" applyFont="1" applyFill="1" applyAlignment="1">
      <alignment vertical="center"/>
    </xf>
    <xf numFmtId="192" fontId="4" fillId="0" borderId="0" xfId="0" applyNumberFormat="1" applyFont="1" applyFill="1" applyBorder="1" applyAlignment="1">
      <alignment vertical="center"/>
    </xf>
    <xf numFmtId="38" fontId="9" fillId="0" borderId="0" xfId="2" applyFont="1" applyFill="1" applyAlignment="1">
      <alignment horizontal="center" vertical="center"/>
    </xf>
    <xf numFmtId="187" fontId="4" fillId="0" borderId="0" xfId="2" applyNumberFormat="1" applyFont="1" applyFill="1" applyAlignment="1">
      <alignment vertical="center"/>
    </xf>
    <xf numFmtId="187" fontId="30" fillId="0" borderId="0" xfId="2" applyNumberFormat="1" applyFont="1" applyFill="1" applyBorder="1" applyAlignment="1">
      <alignment horizontal="right" vertical="center"/>
    </xf>
    <xf numFmtId="187" fontId="5" fillId="0" borderId="0" xfId="2" applyNumberFormat="1" applyFont="1" applyFill="1" applyBorder="1" applyAlignment="1">
      <alignment vertical="center"/>
    </xf>
    <xf numFmtId="187" fontId="4" fillId="0" borderId="0" xfId="2" applyNumberFormat="1" applyFont="1" applyFill="1" applyBorder="1" applyAlignment="1">
      <alignment horizontal="right" vertical="center"/>
    </xf>
    <xf numFmtId="187" fontId="10" fillId="0" borderId="0" xfId="2" applyNumberFormat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distributed" vertical="center"/>
    </xf>
    <xf numFmtId="192" fontId="4" fillId="0" borderId="12" xfId="6" applyNumberFormat="1" applyFont="1" applyFill="1" applyBorder="1" applyAlignment="1">
      <alignment vertical="center" shrinkToFit="1"/>
    </xf>
    <xf numFmtId="38" fontId="8" fillId="0" borderId="11" xfId="2" applyFont="1" applyFill="1" applyBorder="1" applyAlignment="1">
      <alignment vertical="center" shrinkToFit="1"/>
    </xf>
    <xf numFmtId="38" fontId="6" fillId="0" borderId="11" xfId="2" applyFont="1" applyFill="1" applyBorder="1" applyAlignment="1">
      <alignment vertical="center" shrinkToFit="1"/>
    </xf>
    <xf numFmtId="38" fontId="4" fillId="0" borderId="11" xfId="2" applyFont="1" applyFill="1" applyBorder="1" applyAlignment="1">
      <alignment vertical="center" shrinkToFit="1"/>
    </xf>
    <xf numFmtId="38" fontId="4" fillId="0" borderId="11" xfId="0" applyNumberFormat="1" applyFont="1" applyFill="1" applyBorder="1" applyAlignment="1">
      <alignment vertical="center" shrinkToFit="1"/>
    </xf>
    <xf numFmtId="0" fontId="8" fillId="0" borderId="15" xfId="0" applyFont="1" applyFill="1" applyBorder="1" applyAlignment="1">
      <alignment vertical="center"/>
    </xf>
    <xf numFmtId="188" fontId="31" fillId="0" borderId="5" xfId="3" applyNumberFormat="1" applyFont="1" applyFill="1" applyBorder="1" applyAlignment="1">
      <alignment vertical="center"/>
    </xf>
    <xf numFmtId="38" fontId="15" fillId="0" borderId="0" xfId="2" applyFont="1" applyFill="1" applyAlignment="1">
      <alignment horizontal="left"/>
    </xf>
    <xf numFmtId="38" fontId="4" fillId="0" borderId="0" xfId="2" applyFont="1" applyFill="1" applyAlignment="1"/>
    <xf numFmtId="187" fontId="4" fillId="0" borderId="0" xfId="2" applyNumberFormat="1" applyFont="1" applyFill="1" applyAlignment="1"/>
    <xf numFmtId="38" fontId="4" fillId="0" borderId="7" xfId="2" applyFont="1" applyFill="1" applyBorder="1" applyAlignment="1">
      <alignment horizontal="right"/>
    </xf>
    <xf numFmtId="186" fontId="4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distributed" vertical="center" indent="7"/>
    </xf>
    <xf numFmtId="0" fontId="13" fillId="0" borderId="0" xfId="0" applyFont="1" applyFill="1" applyBorder="1" applyAlignment="1">
      <alignment horizontal="distributed" vertical="center" indent="3"/>
    </xf>
    <xf numFmtId="186" fontId="7" fillId="0" borderId="0" xfId="0" applyNumberFormat="1" applyFont="1" applyFill="1" applyBorder="1" applyAlignment="1">
      <alignment horizontal="right" vertical="center"/>
    </xf>
    <xf numFmtId="38" fontId="4" fillId="0" borderId="12" xfId="3" applyNumberFormat="1" applyFont="1" applyFill="1" applyBorder="1" applyAlignment="1">
      <alignment vertical="center"/>
    </xf>
    <xf numFmtId="186" fontId="4" fillId="0" borderId="5" xfId="3" applyNumberFormat="1" applyFont="1" applyFill="1" applyBorder="1" applyAlignment="1">
      <alignment vertical="center"/>
    </xf>
    <xf numFmtId="192" fontId="13" fillId="0" borderId="11" xfId="0" applyNumberFormat="1" applyFont="1" applyFill="1" applyBorder="1" applyAlignment="1">
      <alignment horizontal="center" vertical="center" wrapText="1" shrinkToFit="1"/>
    </xf>
    <xf numFmtId="192" fontId="28" fillId="0" borderId="9" xfId="6" applyNumberFormat="1" applyFont="1" applyBorder="1" applyAlignment="1">
      <alignment vertical="center" shrinkToFit="1"/>
    </xf>
    <xf numFmtId="192" fontId="28" fillId="0" borderId="9" xfId="6" applyNumberFormat="1" applyFont="1" applyFill="1" applyBorder="1" applyAlignment="1">
      <alignment vertical="center" shrinkToFit="1"/>
    </xf>
    <xf numFmtId="192" fontId="29" fillId="0" borderId="9" xfId="6" applyNumberFormat="1" applyFont="1" applyFill="1" applyBorder="1" applyAlignment="1">
      <alignment vertical="center" shrinkToFit="1"/>
    </xf>
    <xf numFmtId="192" fontId="28" fillId="0" borderId="12" xfId="6" applyNumberFormat="1" applyFont="1" applyFill="1" applyBorder="1" applyAlignment="1">
      <alignment vertical="center" shrinkToFit="1"/>
    </xf>
    <xf numFmtId="192" fontId="32" fillId="0" borderId="11" xfId="6" applyNumberFormat="1" applyFont="1" applyFill="1" applyBorder="1" applyAlignment="1">
      <alignment vertical="center" shrinkToFit="1"/>
    </xf>
    <xf numFmtId="38" fontId="31" fillId="0" borderId="25" xfId="3" applyNumberFormat="1" applyFont="1" applyFill="1" applyBorder="1" applyAlignment="1">
      <alignment vertical="center"/>
    </xf>
    <xf numFmtId="38" fontId="28" fillId="0" borderId="9" xfId="3" applyNumberFormat="1" applyFont="1" applyFill="1" applyBorder="1" applyAlignment="1">
      <alignment vertical="center"/>
    </xf>
    <xf numFmtId="186" fontId="4" fillId="0" borderId="4" xfId="3" applyNumberFormat="1" applyFont="1" applyFill="1" applyBorder="1" applyAlignment="1">
      <alignment vertical="center"/>
    </xf>
    <xf numFmtId="188" fontId="28" fillId="0" borderId="5" xfId="3" applyNumberFormat="1" applyFont="1" applyFill="1" applyBorder="1" applyAlignment="1">
      <alignment vertical="center"/>
    </xf>
    <xf numFmtId="188" fontId="4" fillId="0" borderId="5" xfId="3" applyNumberFormat="1" applyFont="1" applyFill="1" applyBorder="1" applyAlignment="1">
      <alignment horizontal="right" vertical="center"/>
    </xf>
    <xf numFmtId="186" fontId="4" fillId="0" borderId="5" xfId="3" applyNumberFormat="1" applyFont="1" applyFill="1" applyBorder="1" applyAlignment="1">
      <alignment horizontal="right" vertical="center"/>
    </xf>
    <xf numFmtId="186" fontId="4" fillId="0" borderId="6" xfId="3" applyNumberFormat="1" applyFont="1" applyFill="1" applyBorder="1" applyAlignment="1">
      <alignment vertical="center"/>
    </xf>
    <xf numFmtId="38" fontId="7" fillId="0" borderId="24" xfId="3" applyNumberFormat="1" applyFont="1" applyFill="1" applyBorder="1" applyAlignment="1">
      <alignment vertical="center"/>
    </xf>
    <xf numFmtId="38" fontId="7" fillId="0" borderId="25" xfId="3" applyNumberFormat="1" applyFont="1" applyFill="1" applyBorder="1" applyAlignment="1">
      <alignment vertical="center"/>
    </xf>
    <xf numFmtId="38" fontId="7" fillId="0" borderId="25" xfId="3" applyNumberFormat="1" applyFont="1" applyFill="1" applyBorder="1" applyAlignment="1">
      <alignment horizontal="right" vertical="center"/>
    </xf>
    <xf numFmtId="38" fontId="7" fillId="0" borderId="26" xfId="3" applyNumberFormat="1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distributed" vertical="center" justifyLastLine="1"/>
    </xf>
    <xf numFmtId="186" fontId="7" fillId="0" borderId="4" xfId="3" applyNumberFormat="1" applyFont="1" applyFill="1" applyBorder="1" applyAlignment="1">
      <alignment vertical="center"/>
    </xf>
    <xf numFmtId="186" fontId="7" fillId="0" borderId="5" xfId="3" applyNumberFormat="1" applyFont="1" applyFill="1" applyBorder="1" applyAlignment="1">
      <alignment vertical="center"/>
    </xf>
    <xf numFmtId="188" fontId="7" fillId="0" borderId="5" xfId="3" applyNumberFormat="1" applyFont="1" applyFill="1" applyBorder="1" applyAlignment="1">
      <alignment horizontal="right" vertical="center"/>
    </xf>
    <xf numFmtId="186" fontId="7" fillId="0" borderId="5" xfId="3" applyNumberFormat="1" applyFont="1" applyFill="1" applyBorder="1" applyAlignment="1">
      <alignment horizontal="right" vertical="center"/>
    </xf>
    <xf numFmtId="186" fontId="7" fillId="0" borderId="6" xfId="3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horizontal="distributed" vertical="center" justifyLastLine="1"/>
    </xf>
    <xf numFmtId="192" fontId="7" fillId="0" borderId="9" xfId="6" applyNumberFormat="1" applyFont="1" applyBorder="1" applyAlignment="1">
      <alignment vertical="center"/>
    </xf>
    <xf numFmtId="192" fontId="0" fillId="0" borderId="11" xfId="0" applyNumberFormat="1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distributed" vertical="center" justifyLastLine="1"/>
    </xf>
    <xf numFmtId="180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horizontal="right" vertical="center"/>
    </xf>
    <xf numFmtId="193" fontId="4" fillId="0" borderId="5" xfId="0" applyNumberFormat="1" applyFont="1" applyFill="1" applyBorder="1" applyAlignment="1">
      <alignment vertical="center"/>
    </xf>
    <xf numFmtId="192" fontId="7" fillId="0" borderId="11" xfId="6" applyNumberFormat="1" applyFont="1" applyFill="1" applyBorder="1" applyAlignment="1">
      <alignment horizontal="right" vertical="center"/>
    </xf>
    <xf numFmtId="180" fontId="4" fillId="0" borderId="11" xfId="0" applyNumberFormat="1" applyFont="1" applyFill="1" applyBorder="1" applyAlignment="1">
      <alignment vertical="center"/>
    </xf>
    <xf numFmtId="192" fontId="0" fillId="0" borderId="11" xfId="0" applyNumberFormat="1" applyFont="1" applyFill="1" applyBorder="1" applyAlignment="1">
      <alignment horizontal="center" vertical="center" shrinkToFit="1"/>
    </xf>
    <xf numFmtId="192" fontId="7" fillId="0" borderId="5" xfId="6" applyNumberFormat="1" applyFont="1" applyBorder="1" applyAlignment="1">
      <alignment vertical="center" shrinkToFit="1"/>
    </xf>
    <xf numFmtId="192" fontId="7" fillId="0" borderId="2" xfId="6" applyNumberFormat="1" applyFont="1" applyBorder="1" applyAlignment="1">
      <alignment vertical="center" shrinkToFit="1"/>
    </xf>
    <xf numFmtId="181" fontId="4" fillId="0" borderId="5" xfId="0" applyNumberFormat="1" applyFont="1" applyFill="1" applyBorder="1" applyAlignment="1">
      <alignment vertical="center"/>
    </xf>
    <xf numFmtId="192" fontId="7" fillId="0" borderId="2" xfId="6" applyNumberFormat="1" applyFont="1" applyFill="1" applyBorder="1" applyAlignment="1">
      <alignment vertical="center" shrinkToFit="1"/>
    </xf>
    <xf numFmtId="179" fontId="4" fillId="0" borderId="5" xfId="0" applyNumberFormat="1" applyFont="1" applyFill="1" applyBorder="1" applyAlignment="1">
      <alignment vertical="center"/>
    </xf>
    <xf numFmtId="192" fontId="6" fillId="0" borderId="2" xfId="6" applyNumberFormat="1" applyFont="1" applyFill="1" applyBorder="1" applyAlignment="1">
      <alignment vertical="center" shrinkToFit="1"/>
    </xf>
    <xf numFmtId="179" fontId="8" fillId="0" borderId="5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92" fontId="7" fillId="0" borderId="3" xfId="6" applyNumberFormat="1" applyFont="1" applyFill="1" applyBorder="1" applyAlignment="1">
      <alignment vertical="center" shrinkToFit="1"/>
    </xf>
    <xf numFmtId="189" fontId="4" fillId="0" borderId="6" xfId="0" applyNumberFormat="1" applyFont="1" applyFill="1" applyBorder="1" applyAlignment="1">
      <alignment vertical="center"/>
    </xf>
    <xf numFmtId="192" fontId="7" fillId="0" borderId="14" xfId="6" applyNumberFormat="1" applyFont="1" applyFill="1" applyBorder="1" applyAlignment="1">
      <alignment vertical="center" shrinkToFit="1"/>
    </xf>
    <xf numFmtId="189" fontId="4" fillId="0" borderId="10" xfId="0" applyNumberFormat="1" applyFont="1" applyFill="1" applyBorder="1" applyAlignment="1">
      <alignment vertical="center"/>
    </xf>
    <xf numFmtId="192" fontId="0" fillId="0" borderId="8" xfId="6" applyNumberFormat="1" applyFont="1" applyFill="1" applyBorder="1" applyAlignment="1">
      <alignment vertical="center" shrinkToFit="1"/>
    </xf>
    <xf numFmtId="186" fontId="13" fillId="0" borderId="4" xfId="0" applyNumberFormat="1" applyFont="1" applyFill="1" applyBorder="1" applyAlignment="1">
      <alignment vertical="center"/>
    </xf>
    <xf numFmtId="185" fontId="22" fillId="0" borderId="0" xfId="0" applyNumberFormat="1" applyFont="1"/>
    <xf numFmtId="177" fontId="7" fillId="0" borderId="0" xfId="6" applyNumberFormat="1" applyFont="1" applyFill="1" applyBorder="1" applyAlignment="1">
      <alignment horizontal="right" vertical="center"/>
    </xf>
    <xf numFmtId="186" fontId="7" fillId="0" borderId="0" xfId="6" applyNumberFormat="1" applyFont="1" applyFill="1" applyBorder="1" applyAlignment="1">
      <alignment vertical="center"/>
    </xf>
    <xf numFmtId="38" fontId="1" fillId="0" borderId="0" xfId="2" applyFont="1"/>
    <xf numFmtId="191" fontId="0" fillId="0" borderId="0" xfId="0" applyNumberFormat="1"/>
    <xf numFmtId="192" fontId="4" fillId="0" borderId="9" xfId="6" applyNumberFormat="1" applyFont="1" applyBorder="1" applyAlignment="1">
      <alignment horizontal="right" vertical="center"/>
    </xf>
    <xf numFmtId="192" fontId="7" fillId="0" borderId="9" xfId="6" applyNumberFormat="1" applyFont="1" applyBorder="1" applyAlignment="1">
      <alignment horizontal="right" vertical="center"/>
    </xf>
    <xf numFmtId="192" fontId="4" fillId="0" borderId="5" xfId="6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distributed" vertical="center" justifyLastLine="1"/>
    </xf>
    <xf numFmtId="0" fontId="13" fillId="0" borderId="3" xfId="0" applyFont="1" applyFill="1" applyBorder="1" applyAlignment="1">
      <alignment horizontal="distributed" vertical="center" justifyLastLine="1"/>
    </xf>
    <xf numFmtId="0" fontId="13" fillId="0" borderId="10" xfId="0" applyFont="1" applyFill="1" applyBorder="1" applyAlignment="1">
      <alignment horizontal="distributed" vertical="center" justifyLastLine="1"/>
    </xf>
    <xf numFmtId="0" fontId="13" fillId="0" borderId="13" xfId="0" applyFont="1" applyFill="1" applyBorder="1" applyAlignment="1">
      <alignment horizontal="distributed" vertical="center" justifyLastLine="1"/>
    </xf>
    <xf numFmtId="0" fontId="13" fillId="0" borderId="12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left"/>
    </xf>
    <xf numFmtId="0" fontId="13" fillId="0" borderId="1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distributed" vertical="center" indent="7"/>
    </xf>
    <xf numFmtId="0" fontId="13" fillId="0" borderId="8" xfId="0" applyFont="1" applyFill="1" applyBorder="1" applyAlignment="1">
      <alignment horizontal="distributed" vertical="center" indent="7"/>
    </xf>
    <xf numFmtId="0" fontId="13" fillId="0" borderId="14" xfId="0" applyFont="1" applyFill="1" applyBorder="1" applyAlignment="1">
      <alignment horizontal="distributed" vertical="center" indent="7"/>
    </xf>
    <xf numFmtId="0" fontId="13" fillId="0" borderId="11" xfId="0" applyFont="1" applyFill="1" applyBorder="1" applyAlignment="1">
      <alignment horizontal="center" vertical="center" justifyLastLine="1"/>
    </xf>
    <xf numFmtId="0" fontId="13" fillId="0" borderId="1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92" fontId="13" fillId="0" borderId="11" xfId="0" applyNumberFormat="1" applyFont="1" applyFill="1" applyBorder="1" applyAlignment="1">
      <alignment horizontal="center" vertical="center" justifyLastLine="1"/>
    </xf>
    <xf numFmtId="0" fontId="13" fillId="0" borderId="8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86" fontId="4" fillId="0" borderId="4" xfId="0" applyNumberFormat="1" applyFont="1" applyFill="1" applyBorder="1" applyAlignment="1">
      <alignment vertical="center"/>
    </xf>
    <xf numFmtId="186" fontId="4" fillId="0" borderId="1" xfId="0" applyNumberFormat="1" applyFont="1" applyFill="1" applyBorder="1" applyAlignment="1">
      <alignment vertical="center"/>
    </xf>
    <xf numFmtId="186" fontId="4" fillId="0" borderId="5" xfId="0" applyNumberFormat="1" applyFont="1" applyFill="1" applyBorder="1" applyAlignment="1">
      <alignment vertical="center"/>
    </xf>
    <xf numFmtId="186" fontId="4" fillId="0" borderId="2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distributed" vertical="center" indent="2"/>
    </xf>
    <xf numFmtId="0" fontId="13" fillId="0" borderId="10" xfId="0" applyFont="1" applyFill="1" applyBorder="1" applyAlignment="1">
      <alignment horizontal="distributed" vertical="center" indent="3"/>
    </xf>
    <xf numFmtId="0" fontId="13" fillId="0" borderId="8" xfId="0" applyFont="1" applyFill="1" applyBorder="1" applyAlignment="1">
      <alignment horizontal="distributed" vertical="center" indent="3"/>
    </xf>
    <xf numFmtId="0" fontId="13" fillId="0" borderId="14" xfId="0" applyFont="1" applyFill="1" applyBorder="1" applyAlignment="1">
      <alignment horizontal="distributed" vertical="center" indent="3"/>
    </xf>
    <xf numFmtId="192" fontId="13" fillId="0" borderId="11" xfId="0" applyNumberFormat="1" applyFont="1" applyFill="1" applyBorder="1" applyAlignment="1">
      <alignment horizontal="distributed" vertical="center" indent="2"/>
    </xf>
    <xf numFmtId="186" fontId="4" fillId="0" borderId="4" xfId="2" applyNumberFormat="1" applyFont="1" applyFill="1" applyBorder="1" applyAlignment="1">
      <alignment vertical="center"/>
    </xf>
    <xf numFmtId="186" fontId="4" fillId="0" borderId="1" xfId="2" applyNumberFormat="1" applyFont="1" applyFill="1" applyBorder="1" applyAlignment="1">
      <alignment vertical="center"/>
    </xf>
    <xf numFmtId="186" fontId="4" fillId="0" borderId="15" xfId="0" applyNumberFormat="1" applyFont="1" applyFill="1" applyBorder="1" applyAlignment="1">
      <alignment vertical="center"/>
    </xf>
    <xf numFmtId="186" fontId="4" fillId="0" borderId="5" xfId="3" applyNumberFormat="1" applyFont="1" applyFill="1" applyBorder="1" applyAlignment="1">
      <alignment vertical="center"/>
    </xf>
    <xf numFmtId="186" fontId="4" fillId="0" borderId="2" xfId="3" applyNumberFormat="1" applyFont="1" applyFill="1" applyBorder="1" applyAlignment="1">
      <alignment vertical="center"/>
    </xf>
    <xf numFmtId="186" fontId="4" fillId="0" borderId="0" xfId="0" applyNumberFormat="1" applyFont="1" applyFill="1" applyBorder="1" applyAlignment="1">
      <alignment vertical="center"/>
    </xf>
    <xf numFmtId="183" fontId="4" fillId="0" borderId="5" xfId="0" applyNumberFormat="1" applyFont="1" applyFill="1" applyBorder="1" applyAlignment="1">
      <alignment vertical="center"/>
    </xf>
    <xf numFmtId="183" fontId="4" fillId="0" borderId="2" xfId="0" applyNumberFormat="1" applyFont="1" applyFill="1" applyBorder="1" applyAlignment="1">
      <alignment vertical="center"/>
    </xf>
    <xf numFmtId="183" fontId="4" fillId="0" borderId="5" xfId="3" applyNumberFormat="1" applyFont="1" applyFill="1" applyBorder="1" applyAlignment="1">
      <alignment vertical="center"/>
    </xf>
    <xf numFmtId="183" fontId="4" fillId="0" borderId="2" xfId="3" applyNumberFormat="1" applyFont="1" applyFill="1" applyBorder="1" applyAlignment="1">
      <alignment vertical="center"/>
    </xf>
    <xf numFmtId="186" fontId="4" fillId="0" borderId="5" xfId="2" applyNumberFormat="1" applyFont="1" applyFill="1" applyBorder="1" applyAlignment="1">
      <alignment vertical="center"/>
    </xf>
    <xf numFmtId="186" fontId="4" fillId="0" borderId="2" xfId="2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177" fontId="4" fillId="0" borderId="5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7" fontId="4" fillId="0" borderId="5" xfId="3" applyNumberFormat="1" applyFont="1" applyFill="1" applyBorder="1" applyAlignment="1">
      <alignment vertical="center"/>
    </xf>
    <xf numFmtId="177" fontId="4" fillId="0" borderId="2" xfId="3" applyNumberFormat="1" applyFont="1" applyFill="1" applyBorder="1" applyAlignment="1">
      <alignment vertical="center"/>
    </xf>
    <xf numFmtId="186" fontId="7" fillId="0" borderId="6" xfId="0" applyNumberFormat="1" applyFont="1" applyFill="1" applyBorder="1" applyAlignment="1">
      <alignment vertical="center"/>
    </xf>
    <xf numFmtId="186" fontId="7" fillId="0" borderId="3" xfId="0" applyNumberFormat="1" applyFont="1" applyFill="1" applyBorder="1" applyAlignment="1">
      <alignment vertical="center"/>
    </xf>
    <xf numFmtId="186" fontId="7" fillId="0" borderId="6" xfId="3" applyNumberFormat="1" applyFont="1" applyFill="1" applyBorder="1" applyAlignment="1">
      <alignment vertical="center"/>
    </xf>
    <xf numFmtId="186" fontId="7" fillId="0" borderId="3" xfId="3" applyNumberFormat="1" applyFont="1" applyFill="1" applyBorder="1" applyAlignment="1">
      <alignment vertical="center"/>
    </xf>
    <xf numFmtId="186" fontId="7" fillId="0" borderId="7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vertical="center"/>
    </xf>
    <xf numFmtId="177" fontId="7" fillId="0" borderId="6" xfId="3" applyNumberFormat="1" applyFont="1" applyFill="1" applyBorder="1" applyAlignment="1">
      <alignment vertical="center"/>
    </xf>
    <xf numFmtId="177" fontId="7" fillId="0" borderId="3" xfId="3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justifyLastLine="1"/>
    </xf>
    <xf numFmtId="0" fontId="13" fillId="0" borderId="8" xfId="0" applyFont="1" applyFill="1" applyBorder="1" applyAlignment="1">
      <alignment horizontal="center" vertical="center" justifyLastLine="1"/>
    </xf>
    <xf numFmtId="0" fontId="13" fillId="0" borderId="14" xfId="0" applyFont="1" applyFill="1" applyBorder="1" applyAlignment="1">
      <alignment horizontal="center" vertical="center" justifyLastLine="1"/>
    </xf>
    <xf numFmtId="192" fontId="13" fillId="0" borderId="10" xfId="0" applyNumberFormat="1" applyFont="1" applyFill="1" applyBorder="1" applyAlignment="1">
      <alignment horizontal="center" vertical="center" justifyLastLine="1"/>
    </xf>
    <xf numFmtId="192" fontId="13" fillId="0" borderId="8" xfId="0" applyNumberFormat="1" applyFont="1" applyFill="1" applyBorder="1" applyAlignment="1">
      <alignment horizontal="center" vertical="center" justifyLastLine="1"/>
    </xf>
    <xf numFmtId="192" fontId="13" fillId="0" borderId="14" xfId="0" applyNumberFormat="1" applyFont="1" applyFill="1" applyBorder="1" applyAlignment="1">
      <alignment horizontal="center" vertical="center" justifyLastLine="1"/>
    </xf>
    <xf numFmtId="0" fontId="0" fillId="0" borderId="10" xfId="0" applyFont="1" applyFill="1" applyBorder="1" applyAlignment="1">
      <alignment horizontal="center" vertical="center" justifyLastLine="1"/>
    </xf>
    <xf numFmtId="0" fontId="0" fillId="0" borderId="8" xfId="0" applyFont="1" applyFill="1" applyBorder="1" applyAlignment="1">
      <alignment horizontal="center" vertical="center" justifyLastLine="1"/>
    </xf>
    <xf numFmtId="183" fontId="13" fillId="0" borderId="10" xfId="2" applyNumberFormat="1" applyFont="1" applyFill="1" applyBorder="1" applyAlignment="1">
      <alignment horizontal="center" vertical="center"/>
    </xf>
    <xf numFmtId="183" fontId="13" fillId="0" borderId="14" xfId="2" applyNumberFormat="1" applyFont="1" applyFill="1" applyBorder="1" applyAlignment="1">
      <alignment horizontal="center" vertical="center"/>
    </xf>
    <xf numFmtId="192" fontId="13" fillId="0" borderId="10" xfId="2" applyNumberFormat="1" applyFont="1" applyFill="1" applyBorder="1" applyAlignment="1">
      <alignment horizontal="center" vertical="center"/>
    </xf>
    <xf numFmtId="192" fontId="13" fillId="0" borderId="14" xfId="2" applyNumberFormat="1" applyFont="1" applyFill="1" applyBorder="1" applyAlignment="1">
      <alignment horizontal="center" vertical="center"/>
    </xf>
    <xf numFmtId="183" fontId="0" fillId="0" borderId="10" xfId="2" applyNumberFormat="1" applyFont="1" applyFill="1" applyBorder="1" applyAlignment="1">
      <alignment horizontal="center" vertical="center"/>
    </xf>
    <xf numFmtId="183" fontId="0" fillId="0" borderId="14" xfId="2" applyNumberFormat="1" applyFont="1" applyFill="1" applyBorder="1" applyAlignment="1">
      <alignment horizontal="center" vertical="center"/>
    </xf>
    <xf numFmtId="183" fontId="0" fillId="0" borderId="8" xfId="2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distributed" vertical="center" indent="1"/>
    </xf>
    <xf numFmtId="0" fontId="8" fillId="0" borderId="1" xfId="0" applyFont="1" applyFill="1" applyBorder="1" applyAlignment="1">
      <alignment horizontal="distributed" vertical="center" indent="1"/>
    </xf>
    <xf numFmtId="183" fontId="13" fillId="0" borderId="4" xfId="3" applyNumberFormat="1" applyFont="1" applyBorder="1" applyAlignment="1">
      <alignment horizontal="right" vertical="center"/>
    </xf>
    <xf numFmtId="183" fontId="13" fillId="0" borderId="1" xfId="3" applyNumberFormat="1" applyFont="1" applyBorder="1" applyAlignment="1">
      <alignment horizontal="right" vertical="center"/>
    </xf>
    <xf numFmtId="192" fontId="13" fillId="0" borderId="4" xfId="2" applyNumberFormat="1" applyFont="1" applyBorder="1" applyAlignment="1">
      <alignment horizontal="right" vertical="center"/>
    </xf>
    <xf numFmtId="192" fontId="13" fillId="0" borderId="1" xfId="2" applyNumberFormat="1" applyFont="1" applyBorder="1" applyAlignment="1">
      <alignment horizontal="right" vertical="center"/>
    </xf>
    <xf numFmtId="186" fontId="13" fillId="0" borderId="4" xfId="2" applyNumberFormat="1" applyFont="1" applyBorder="1" applyAlignment="1">
      <alignment horizontal="right" vertical="center"/>
    </xf>
    <xf numFmtId="186" fontId="13" fillId="0" borderId="1" xfId="2" applyNumberFormat="1" applyFont="1" applyBorder="1" applyAlignment="1">
      <alignment horizontal="right" vertical="center"/>
    </xf>
    <xf numFmtId="186" fontId="13" fillId="0" borderId="15" xfId="2" applyNumberFormat="1" applyFont="1" applyBorder="1" applyAlignment="1">
      <alignment horizontal="right" vertical="center"/>
    </xf>
    <xf numFmtId="186" fontId="0" fillId="0" borderId="4" xfId="2" applyNumberFormat="1" applyFont="1" applyBorder="1" applyAlignment="1">
      <alignment horizontal="right" vertical="center"/>
    </xf>
    <xf numFmtId="186" fontId="0" fillId="0" borderId="1" xfId="2" applyNumberFormat="1" applyFont="1" applyBorder="1" applyAlignment="1">
      <alignment horizontal="right" vertical="center"/>
    </xf>
    <xf numFmtId="186" fontId="0" fillId="0" borderId="15" xfId="2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 indent="1"/>
    </xf>
    <xf numFmtId="0" fontId="8" fillId="0" borderId="2" xfId="0" applyFont="1" applyFill="1" applyBorder="1" applyAlignment="1">
      <alignment horizontal="distributed" vertical="center" indent="1"/>
    </xf>
    <xf numFmtId="183" fontId="32" fillId="0" borderId="5" xfId="3" applyNumberFormat="1" applyFont="1" applyBorder="1" applyAlignment="1">
      <alignment horizontal="right" vertical="center"/>
    </xf>
    <xf numFmtId="183" fontId="32" fillId="0" borderId="2" xfId="3" applyNumberFormat="1" applyFont="1" applyBorder="1" applyAlignment="1">
      <alignment horizontal="right" vertical="center"/>
    </xf>
    <xf numFmtId="192" fontId="13" fillId="0" borderId="5" xfId="2" applyNumberFormat="1" applyFont="1" applyBorder="1" applyAlignment="1">
      <alignment horizontal="right" vertical="center"/>
    </xf>
    <xf numFmtId="192" fontId="13" fillId="0" borderId="2" xfId="2" applyNumberFormat="1" applyFont="1" applyBorder="1" applyAlignment="1">
      <alignment horizontal="right" vertical="center"/>
    </xf>
    <xf numFmtId="186" fontId="13" fillId="0" borderId="5" xfId="2" applyNumberFormat="1" applyFont="1" applyBorder="1" applyAlignment="1">
      <alignment horizontal="right" vertical="center"/>
    </xf>
    <xf numFmtId="186" fontId="13" fillId="0" borderId="2" xfId="2" applyNumberFormat="1" applyFont="1" applyBorder="1" applyAlignment="1">
      <alignment horizontal="right" vertical="center"/>
    </xf>
    <xf numFmtId="186" fontId="13" fillId="0" borderId="0" xfId="2" applyNumberFormat="1" applyFont="1" applyBorder="1" applyAlignment="1">
      <alignment horizontal="right" vertical="center"/>
    </xf>
    <xf numFmtId="186" fontId="1" fillId="0" borderId="5" xfId="2" applyNumberFormat="1" applyFont="1" applyBorder="1" applyAlignment="1">
      <alignment horizontal="right" vertical="center"/>
    </xf>
    <xf numFmtId="186" fontId="1" fillId="0" borderId="2" xfId="2" applyNumberFormat="1" applyFont="1" applyBorder="1" applyAlignment="1">
      <alignment horizontal="right" vertical="center"/>
    </xf>
    <xf numFmtId="186" fontId="1" fillId="0" borderId="0" xfId="2" applyNumberFormat="1" applyFont="1" applyBorder="1" applyAlignment="1">
      <alignment horizontal="right" vertical="center"/>
    </xf>
    <xf numFmtId="183" fontId="13" fillId="0" borderId="5" xfId="3" applyNumberFormat="1" applyFont="1" applyBorder="1" applyAlignment="1">
      <alignment horizontal="right" vertical="center"/>
    </xf>
    <xf numFmtId="183" fontId="13" fillId="0" borderId="2" xfId="3" applyNumberFormat="1" applyFont="1" applyBorder="1" applyAlignment="1">
      <alignment horizontal="right" vertical="center"/>
    </xf>
    <xf numFmtId="192" fontId="13" fillId="0" borderId="5" xfId="2" applyNumberFormat="1" applyFont="1" applyFill="1" applyBorder="1" applyAlignment="1">
      <alignment horizontal="right" vertical="center"/>
    </xf>
    <xf numFmtId="192" fontId="13" fillId="0" borderId="2" xfId="2" applyNumberFormat="1" applyFont="1" applyFill="1" applyBorder="1" applyAlignment="1">
      <alignment horizontal="right" vertical="center"/>
    </xf>
    <xf numFmtId="186" fontId="13" fillId="0" borderId="5" xfId="2" applyNumberFormat="1" applyFont="1" applyFill="1" applyBorder="1" applyAlignment="1">
      <alignment horizontal="right" vertical="center"/>
    </xf>
    <xf numFmtId="186" fontId="13" fillId="0" borderId="2" xfId="2" applyNumberFormat="1" applyFont="1" applyFill="1" applyBorder="1" applyAlignment="1">
      <alignment horizontal="right" vertical="center"/>
    </xf>
    <xf numFmtId="186" fontId="13" fillId="0" borderId="0" xfId="2" applyNumberFormat="1" applyFont="1" applyFill="1" applyBorder="1" applyAlignment="1">
      <alignment horizontal="right" vertical="center"/>
    </xf>
    <xf numFmtId="186" fontId="1" fillId="0" borderId="5" xfId="2" applyNumberFormat="1" applyFont="1" applyFill="1" applyBorder="1" applyAlignment="1">
      <alignment horizontal="right" vertical="center"/>
    </xf>
    <xf numFmtId="186" fontId="1" fillId="0" borderId="2" xfId="2" applyNumberFormat="1" applyFont="1" applyFill="1" applyBorder="1" applyAlignment="1">
      <alignment horizontal="right" vertical="center"/>
    </xf>
    <xf numFmtId="186" fontId="1" fillId="0" borderId="0" xfId="2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183" fontId="13" fillId="0" borderId="19" xfId="0" applyNumberFormat="1" applyFont="1" applyFill="1" applyBorder="1" applyAlignment="1">
      <alignment horizontal="right" vertical="center"/>
    </xf>
    <xf numFmtId="183" fontId="13" fillId="0" borderId="20" xfId="0" applyNumberFormat="1" applyFont="1" applyFill="1" applyBorder="1" applyAlignment="1">
      <alignment horizontal="right" vertical="center"/>
    </xf>
    <xf numFmtId="192" fontId="13" fillId="0" borderId="19" xfId="0" applyNumberFormat="1" applyFont="1" applyFill="1" applyBorder="1" applyAlignment="1">
      <alignment horizontal="right" vertical="center"/>
    </xf>
    <xf numFmtId="192" fontId="13" fillId="0" borderId="20" xfId="0" applyNumberFormat="1" applyFont="1" applyFill="1" applyBorder="1" applyAlignment="1">
      <alignment horizontal="right" vertical="center"/>
    </xf>
    <xf numFmtId="186" fontId="13" fillId="0" borderId="19" xfId="2" applyNumberFormat="1" applyFont="1" applyFill="1" applyBorder="1" applyAlignment="1">
      <alignment horizontal="right" vertical="center"/>
    </xf>
    <xf numFmtId="186" fontId="13" fillId="0" borderId="20" xfId="2" applyNumberFormat="1" applyFont="1" applyFill="1" applyBorder="1" applyAlignment="1">
      <alignment horizontal="right" vertical="center"/>
    </xf>
    <xf numFmtId="186" fontId="13" fillId="0" borderId="18" xfId="2" applyNumberFormat="1" applyFont="1" applyFill="1" applyBorder="1" applyAlignment="1">
      <alignment horizontal="right" vertical="center"/>
    </xf>
    <xf numFmtId="186" fontId="1" fillId="0" borderId="19" xfId="2" applyNumberFormat="1" applyFont="1" applyFill="1" applyBorder="1" applyAlignment="1">
      <alignment horizontal="right" vertical="center"/>
    </xf>
    <xf numFmtId="186" fontId="1" fillId="0" borderId="20" xfId="2" applyNumberFormat="1" applyFont="1" applyFill="1" applyBorder="1" applyAlignment="1">
      <alignment horizontal="right" vertical="center"/>
    </xf>
    <xf numFmtId="186" fontId="1" fillId="0" borderId="18" xfId="2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186" fontId="13" fillId="0" borderId="23" xfId="2" applyNumberFormat="1" applyFont="1" applyFill="1" applyBorder="1" applyAlignment="1">
      <alignment horizontal="right" vertical="center"/>
    </xf>
    <xf numFmtId="186" fontId="13" fillId="0" borderId="21" xfId="2" applyNumberFormat="1" applyFont="1" applyFill="1" applyBorder="1" applyAlignment="1">
      <alignment horizontal="right" vertical="center"/>
    </xf>
    <xf numFmtId="192" fontId="13" fillId="0" borderId="23" xfId="2" applyNumberFormat="1" applyFont="1" applyFill="1" applyBorder="1" applyAlignment="1">
      <alignment horizontal="right" vertical="center"/>
    </xf>
    <xf numFmtId="192" fontId="13" fillId="0" borderId="21" xfId="2" applyNumberFormat="1" applyFont="1" applyFill="1" applyBorder="1" applyAlignment="1">
      <alignment horizontal="right" vertical="center"/>
    </xf>
    <xf numFmtId="186" fontId="13" fillId="0" borderId="22" xfId="2" applyNumberFormat="1" applyFont="1" applyFill="1" applyBorder="1" applyAlignment="1">
      <alignment horizontal="right" vertical="center"/>
    </xf>
    <xf numFmtId="186" fontId="1" fillId="0" borderId="23" xfId="2" applyNumberFormat="1" applyFont="1" applyFill="1" applyBorder="1" applyAlignment="1">
      <alignment horizontal="right" vertical="center"/>
    </xf>
    <xf numFmtId="186" fontId="1" fillId="0" borderId="21" xfId="2" applyNumberFormat="1" applyFont="1" applyFill="1" applyBorder="1" applyAlignment="1">
      <alignment horizontal="right" vertical="center"/>
    </xf>
    <xf numFmtId="186" fontId="1" fillId="0" borderId="22" xfId="2" applyNumberFormat="1" applyFont="1" applyFill="1" applyBorder="1" applyAlignment="1">
      <alignment horizontal="right" vertical="center"/>
    </xf>
    <xf numFmtId="186" fontId="22" fillId="0" borderId="5" xfId="2" applyNumberFormat="1" applyFont="1" applyFill="1" applyBorder="1" applyAlignment="1">
      <alignment horizontal="right" vertical="center"/>
    </xf>
    <xf numFmtId="186" fontId="22" fillId="0" borderId="2" xfId="2" applyNumberFormat="1" applyFont="1" applyFill="1" applyBorder="1" applyAlignment="1">
      <alignment horizontal="right" vertical="center"/>
    </xf>
    <xf numFmtId="186" fontId="22" fillId="0" borderId="0" xfId="2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186" fontId="13" fillId="0" borderId="6" xfId="2" applyNumberFormat="1" applyFont="1" applyFill="1" applyBorder="1" applyAlignment="1">
      <alignment horizontal="right" vertical="center"/>
    </xf>
    <xf numFmtId="186" fontId="13" fillId="0" borderId="3" xfId="2" applyNumberFormat="1" applyFont="1" applyFill="1" applyBorder="1" applyAlignment="1">
      <alignment horizontal="right" vertical="center"/>
    </xf>
    <xf numFmtId="186" fontId="13" fillId="0" borderId="7" xfId="2" applyNumberFormat="1" applyFont="1" applyFill="1" applyBorder="1" applyAlignment="1">
      <alignment horizontal="right" vertical="center"/>
    </xf>
    <xf numFmtId="186" fontId="22" fillId="0" borderId="6" xfId="2" applyNumberFormat="1" applyFont="1" applyFill="1" applyBorder="1" applyAlignment="1">
      <alignment horizontal="right" vertical="center"/>
    </xf>
    <xf numFmtId="186" fontId="22" fillId="0" borderId="3" xfId="2" applyNumberFormat="1" applyFont="1" applyFill="1" applyBorder="1" applyAlignment="1">
      <alignment horizontal="right" vertical="center"/>
    </xf>
    <xf numFmtId="186" fontId="22" fillId="0" borderId="7" xfId="2" applyNumberFormat="1" applyFont="1" applyFill="1" applyBorder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38" fontId="0" fillId="0" borderId="0" xfId="2" applyFont="1" applyFill="1" applyBorder="1" applyAlignment="1">
      <alignment horizontal="right" vertical="center"/>
    </xf>
    <xf numFmtId="186" fontId="0" fillId="0" borderId="0" xfId="2" applyNumberFormat="1" applyFont="1" applyFill="1" applyBorder="1" applyAlignment="1">
      <alignment horizontal="right" vertical="center"/>
    </xf>
    <xf numFmtId="38" fontId="3" fillId="0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8" fontId="4" fillId="0" borderId="8" xfId="2" applyFont="1" applyFill="1" applyBorder="1" applyAlignment="1">
      <alignment horizontal="distributed" vertical="center" indent="5"/>
    </xf>
    <xf numFmtId="38" fontId="4" fillId="0" borderId="16" xfId="2" applyFont="1" applyFill="1" applyBorder="1" applyAlignment="1">
      <alignment horizontal="distributed" vertical="center" indent="5"/>
    </xf>
    <xf numFmtId="38" fontId="15" fillId="0" borderId="7" xfId="2" applyFont="1" applyFill="1" applyBorder="1" applyAlignment="1">
      <alignment horizontal="right"/>
    </xf>
    <xf numFmtId="38" fontId="4" fillId="0" borderId="1" xfId="2" applyFont="1" applyFill="1" applyBorder="1" applyAlignment="1">
      <alignment horizontal="center" vertical="center" justifyLastLine="1"/>
    </xf>
    <xf numFmtId="38" fontId="4" fillId="0" borderId="3" xfId="2" applyFont="1" applyFill="1" applyBorder="1" applyAlignment="1">
      <alignment horizontal="center" vertical="center" justifyLastLine="1"/>
    </xf>
    <xf numFmtId="38" fontId="13" fillId="0" borderId="0" xfId="2" applyFont="1" applyFill="1" applyBorder="1" applyAlignment="1">
      <alignment horizontal="right" vertical="center"/>
    </xf>
    <xf numFmtId="192" fontId="13" fillId="0" borderId="0" xfId="2" applyNumberFormat="1" applyFont="1" applyFill="1" applyBorder="1" applyAlignment="1">
      <alignment horizontal="right" vertical="center"/>
    </xf>
    <xf numFmtId="38" fontId="13" fillId="0" borderId="0" xfId="2" applyFont="1" applyBorder="1" applyAlignment="1">
      <alignment horizontal="right" vertical="center"/>
    </xf>
    <xf numFmtId="38" fontId="32" fillId="0" borderId="0" xfId="2" applyFont="1" applyBorder="1" applyAlignment="1">
      <alignment horizontal="right" vertical="center"/>
    </xf>
    <xf numFmtId="0" fontId="0" fillId="0" borderId="11" xfId="0" applyFont="1" applyBorder="1"/>
    <xf numFmtId="176" fontId="0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184" fontId="5" fillId="0" borderId="11" xfId="6" applyNumberFormat="1" applyFont="1" applyFill="1" applyBorder="1" applyAlignment="1">
      <alignment vertical="center"/>
    </xf>
    <xf numFmtId="184" fontId="5" fillId="0" borderId="11" xfId="0" applyNumberFormat="1" applyFont="1" applyBorder="1"/>
    <xf numFmtId="0" fontId="0" fillId="0" borderId="0" xfId="0" applyFont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184" fontId="0" fillId="0" borderId="15" xfId="0" applyNumberFormat="1" applyFont="1" applyBorder="1"/>
    <xf numFmtId="0" fontId="4" fillId="0" borderId="0" xfId="0" applyFont="1" applyFill="1" applyBorder="1" applyAlignment="1">
      <alignment horizontal="left" vertical="center" wrapText="1"/>
    </xf>
    <xf numFmtId="184" fontId="0" fillId="0" borderId="0" xfId="0" applyNumberFormat="1" applyFont="1" applyBorder="1"/>
    <xf numFmtId="180" fontId="0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190" fontId="7" fillId="0" borderId="0" xfId="6" applyNumberFormat="1" applyFont="1" applyBorder="1" applyAlignment="1">
      <alignment vertical="center" shrinkToFit="1"/>
    </xf>
    <xf numFmtId="176" fontId="0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190" fontId="7" fillId="0" borderId="0" xfId="6" applyNumberFormat="1" applyFont="1" applyBorder="1" applyAlignment="1">
      <alignment vertical="center"/>
    </xf>
    <xf numFmtId="38" fontId="7" fillId="0" borderId="0" xfId="2" applyFont="1" applyFill="1" applyBorder="1" applyAlignment="1">
      <alignment horizontal="right" vertical="center"/>
    </xf>
  </cellXfs>
  <cellStyles count="7">
    <cellStyle name="パーセント 2" xfId="1"/>
    <cellStyle name="桁区切り" xfId="2" builtinId="6"/>
    <cellStyle name="桁区切り 2" xfId="3"/>
    <cellStyle name="桁区切り 2 2" xfId="6"/>
    <cellStyle name="標準" xfId="0" builtinId="0"/>
    <cellStyle name="標準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7082009485656"/>
          <c:y val="0.1185410001561305"/>
          <c:w val="0.82816901408450705"/>
          <c:h val="0.79567325730762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'24表 一般会計歳入歳出決算額の推移'!$B$37</c:f>
              <c:strCache>
                <c:ptCount val="1"/>
                <c:pt idx="0">
                  <c:v>歳入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'24表 一般会計歳入歳出決算額の推移'!$A$38:$A$43</c:f>
              <c:strCache>
                <c:ptCount val="6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  <c:pt idx="3">
                  <c:v>令和元年度</c:v>
                </c:pt>
                <c:pt idx="4">
                  <c:v>令和2年度</c:v>
                </c:pt>
                <c:pt idx="5">
                  <c:v>令和3年度</c:v>
                </c:pt>
              </c:strCache>
            </c:strRef>
          </c:cat>
          <c:val>
            <c:numRef>
              <c:f>'24表 一般会計歳入歳出決算額の推移'!$B$38:$B$43</c:f>
              <c:numCache>
                <c:formatCode>0;[Red]0</c:formatCode>
                <c:ptCount val="6"/>
                <c:pt idx="0">
                  <c:v>411</c:v>
                </c:pt>
                <c:pt idx="1">
                  <c:v>396</c:v>
                </c:pt>
                <c:pt idx="2">
                  <c:v>384</c:v>
                </c:pt>
                <c:pt idx="3">
                  <c:v>425</c:v>
                </c:pt>
                <c:pt idx="4">
                  <c:v>586</c:v>
                </c:pt>
                <c:pt idx="5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5-4A23-B7CA-136017525412}"/>
            </c:ext>
          </c:extLst>
        </c:ser>
        <c:ser>
          <c:idx val="1"/>
          <c:order val="1"/>
          <c:tx>
            <c:strRef>
              <c:f>'24表 一般会計歳入歳出決算額の推移'!$C$37</c:f>
              <c:strCache>
                <c:ptCount val="1"/>
                <c:pt idx="0">
                  <c:v>歳出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963056255247689E-3"/>
                  <c:y val="5.93119810201660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EE5-4A23-B7CA-136017525412}"/>
                </c:ext>
              </c:extLst>
            </c:dLbl>
            <c:dLbl>
              <c:idx val="1"/>
              <c:layout>
                <c:manualLayout>
                  <c:x val="8.3963056255247689E-3"/>
                  <c:y val="5.93119810201660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EE5-4A23-B7CA-136017525412}"/>
                </c:ext>
              </c:extLst>
            </c:dLbl>
            <c:dLbl>
              <c:idx val="2"/>
              <c:layout>
                <c:manualLayout>
                  <c:x val="6.2972292191435771E-3"/>
                  <c:y val="1.9770660340055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EE5-4A23-B7CA-136017525412}"/>
                </c:ext>
              </c:extLst>
            </c:dLbl>
            <c:dLbl>
              <c:idx val="3"/>
              <c:layout>
                <c:manualLayout>
                  <c:x val="8.3963056255247689E-3"/>
                  <c:y val="3.9541320680110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EE5-4A23-B7CA-136017525412}"/>
                </c:ext>
              </c:extLst>
            </c:dLbl>
            <c:dLbl>
              <c:idx val="4"/>
              <c:layout>
                <c:manualLayout>
                  <c:x val="6.2972292191435771E-3"/>
                  <c:y val="1.9770660340055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EE5-4A23-B7CA-136017525412}"/>
                </c:ext>
              </c:extLst>
            </c:dLbl>
            <c:dLbl>
              <c:idx val="5"/>
              <c:layout>
                <c:manualLayout>
                  <c:x val="8.3963056255247689E-3"/>
                  <c:y val="1.9770660340055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EE5-4A23-B7CA-136017525412}"/>
                </c:ext>
              </c:extLst>
            </c:dLbl>
            <c:dLbl>
              <c:idx val="6"/>
              <c:layout>
                <c:manualLayout>
                  <c:x val="6.2972292191435771E-3"/>
                  <c:y val="3.9541320680110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E5-4A23-B7CA-136017525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'24表 一般会計歳入歳出決算額の推移'!$A$38:$A$43</c:f>
              <c:strCache>
                <c:ptCount val="6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  <c:pt idx="3">
                  <c:v>令和元年度</c:v>
                </c:pt>
                <c:pt idx="4">
                  <c:v>令和2年度</c:v>
                </c:pt>
                <c:pt idx="5">
                  <c:v>令和3年度</c:v>
                </c:pt>
              </c:strCache>
            </c:strRef>
          </c:cat>
          <c:val>
            <c:numRef>
              <c:f>'24表 一般会計歳入歳出決算額の推移'!$C$38:$C$43</c:f>
              <c:numCache>
                <c:formatCode>0;[Red]0</c:formatCode>
                <c:ptCount val="6"/>
                <c:pt idx="0">
                  <c:v>396</c:v>
                </c:pt>
                <c:pt idx="1">
                  <c:v>387</c:v>
                </c:pt>
                <c:pt idx="2">
                  <c:v>371</c:v>
                </c:pt>
                <c:pt idx="3">
                  <c:v>400</c:v>
                </c:pt>
                <c:pt idx="4">
                  <c:v>554</c:v>
                </c:pt>
                <c:pt idx="5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E5-4A23-B7CA-13601752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9680"/>
        <c:axId val="93961216"/>
      </c:barChart>
      <c:catAx>
        <c:axId val="9395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396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61216"/>
        <c:scaling>
          <c:orientation val="minMax"/>
          <c:max val="600"/>
          <c:min val="300"/>
        </c:scaling>
        <c:delete val="0"/>
        <c:axPos val="l"/>
        <c:numFmt formatCode="0;[Red]0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395968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802813476653292"/>
          <c:y val="0.12310030395136778"/>
          <c:w val="0.18550151258340664"/>
          <c:h val="8.459979736575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doughnutChart>
        <c:varyColors val="1"/>
        <c:ser>
          <c:idx val="1"/>
          <c:order val="0"/>
          <c:spPr>
            <a:noFill/>
            <a:ln>
              <a:solidFill>
                <a:srgbClr val="000000"/>
              </a:solidFill>
            </a:ln>
          </c:spPr>
          <c:dPt>
            <c:idx val="0"/>
            <c:bubble3D val="0"/>
            <c:spPr>
              <a:pattFill prst="pct2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423-47A5-BFEB-24EF85E706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A423-47A5-BFEB-24EF85E706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A423-47A5-BFEB-24EF85E706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A423-47A5-BFEB-24EF85E706A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A423-47A5-BFEB-24EF85E706A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A423-47A5-BFEB-24EF85E706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A423-47A5-BFEB-24EF85E706A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A423-47A5-BFEB-24EF85E706A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3-47A5-BFEB-24EF85E706AB}"/>
                </c:ext>
              </c:extLst>
            </c:dLbl>
            <c:dLbl>
              <c:idx val="1"/>
              <c:layout>
                <c:manualLayout>
                  <c:x val="-5.4200542005420054E-3"/>
                  <c:y val="-7.812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23-47A5-BFEB-24EF85E706AB}"/>
                </c:ext>
              </c:extLst>
            </c:dLbl>
            <c:dLbl>
              <c:idx val="2"/>
              <c:layout>
                <c:manualLayout>
                  <c:x val="1.7766726034811241E-2"/>
                  <c:y val="2.8229398762707673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/>
                    </a:pPr>
                    <a:fld id="{553C1FE3-BFE6-4325-81DD-F594FA123EF5}" type="CATEGORYNAME">
                      <a:rPr lang="ja-JP" altLang="en-US" sz="900"/>
                      <a:pPr>
                        <a:defRPr sz="900"/>
                      </a:pPr>
                      <a:t>[分類名]</a:t>
                    </a:fld>
                    <a:r>
                      <a:rPr lang="ja-JP" altLang="en-US" sz="900" baseline="0"/>
                      <a:t>
</a:t>
                    </a:r>
                    <a:fld id="{5A9FFAE0-89EA-48A0-B6C7-3CB49F5513DE}" type="PERCENTAGE">
                      <a:rPr lang="en-US" altLang="ja-JP" sz="900" baseline="0"/>
                      <a:pPr>
                        <a:defRPr sz="900"/>
                      </a:pPr>
                      <a:t>[パーセンテージ]</a:t>
                    </a:fld>
                    <a:endParaRPr lang="ja-JP" altLang="en-US" sz="9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423-47A5-BFEB-24EF85E706AB}"/>
                </c:ext>
              </c:extLst>
            </c:dLbl>
            <c:dLbl>
              <c:idx val="3"/>
              <c:layout>
                <c:manualLayout>
                  <c:x val="-3.6133694670280035E-3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423-47A5-BFEB-24EF85E706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3-47A5-BFEB-24EF85E706AB}"/>
                </c:ext>
              </c:extLst>
            </c:dLbl>
            <c:dLbl>
              <c:idx val="6"/>
              <c:layout>
                <c:manualLayout>
                  <c:x val="1.2424467369815512E-3"/>
                  <c:y val="8.4688196288123033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23-47A5-BFEB-24EF85E706AB}"/>
                </c:ext>
              </c:extLst>
            </c:dLbl>
            <c:dLbl>
              <c:idx val="7"/>
              <c:layout>
                <c:manualLayout>
                  <c:x val="-1.8066847335140017E-3"/>
                  <c:y val="1.562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423-47A5-BFEB-24EF85E706A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'25表 令和2年度一般会計歳入歳出決算額内訳'!$A$59:$A$66</c:f>
              <c:strCache>
                <c:ptCount val="8"/>
                <c:pt idx="0">
                  <c:v>自主財源</c:v>
                </c:pt>
                <c:pt idx="1">
                  <c:v>市税</c:v>
                </c:pt>
                <c:pt idx="2">
                  <c:v>諸収入</c:v>
                </c:pt>
                <c:pt idx="3">
                  <c:v>その他</c:v>
                </c:pt>
                <c:pt idx="4">
                  <c:v>依存財源</c:v>
                </c:pt>
                <c:pt idx="5">
                  <c:v>市債</c:v>
                </c:pt>
                <c:pt idx="6">
                  <c:v>地方交付税</c:v>
                </c:pt>
                <c:pt idx="7">
                  <c:v>その他</c:v>
                </c:pt>
              </c:strCache>
            </c:strRef>
          </c:cat>
          <c:val>
            <c:numRef>
              <c:f>'25表 令和2年度一般会計歳入歳出決算額内訳'!$B$59:$B$66</c:f>
              <c:numCache>
                <c:formatCode>\ #,##0,_ </c:formatCode>
                <c:ptCount val="8"/>
                <c:pt idx="1">
                  <c:v>14304247</c:v>
                </c:pt>
                <c:pt idx="2">
                  <c:v>2449641</c:v>
                </c:pt>
                <c:pt idx="3">
                  <c:v>5879350</c:v>
                </c:pt>
                <c:pt idx="5">
                  <c:v>4196100</c:v>
                </c:pt>
                <c:pt idx="6">
                  <c:v>6848824</c:v>
                </c:pt>
                <c:pt idx="7">
                  <c:v>16575410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23-47A5-BFEB-24EF85E706AB}"/>
            </c:ext>
          </c:extLst>
        </c:ser>
        <c:ser>
          <c:idx val="0"/>
          <c:order val="1"/>
          <c:spPr>
            <a:noFill/>
            <a:ln w="9525">
              <a:solidFill>
                <a:srgbClr val="000000"/>
              </a:solidFill>
            </a:ln>
          </c:spPr>
          <c:dPt>
            <c:idx val="0"/>
            <c:bubble3D val="0"/>
            <c:spPr>
              <a:pattFill prst="pct25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423-47A5-BFEB-24EF85E706AB}"/>
              </c:ext>
            </c:extLst>
          </c:dPt>
          <c:dPt>
            <c:idx val="1"/>
            <c:bubble3D val="0"/>
            <c:spPr>
              <a:pattFill prst="pct50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423-47A5-BFEB-24EF85E706AB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423-47A5-BFEB-24EF85E706AB}"/>
              </c:ext>
            </c:extLst>
          </c:dPt>
          <c:dPt>
            <c:idx val="3"/>
            <c:bubble3D val="0"/>
            <c:spPr>
              <a:pattFill prst="pct40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423-47A5-BFEB-24EF85E706AB}"/>
              </c:ext>
            </c:extLst>
          </c:dPt>
          <c:dPt>
            <c:idx val="4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423-47A5-BFEB-24EF85E706A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4-A423-47A5-BFEB-24EF85E706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5-A423-47A5-BFEB-24EF85E706A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6-A423-47A5-BFEB-24EF85E706AB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D30FC07A-5F4E-4091-8134-7BF51E611D17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45.1%</a:t>
                    </a:r>
                  </a:p>
                </c:rich>
              </c:tx>
              <c:numFmt formatCode="0%" sourceLinked="0"/>
              <c:spPr>
                <a:solidFill>
                  <a:schemeClr val="bg1"/>
                </a:solidFill>
                <a:ln>
                  <a:solidFill>
                    <a:srgbClr val="000000"/>
                  </a:solidFill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423-47A5-BFEB-24EF85E706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23-47A5-BFEB-24EF85E706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23-47A5-BFEB-24EF85E706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23-47A5-BFEB-24EF85E706AB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77C4BBD4-13D5-48FB-B70D-0962A096AD6C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54.9%</a:t>
                    </a:r>
                  </a:p>
                </c:rich>
              </c:tx>
              <c:numFmt formatCode="0%" sourceLinked="0"/>
              <c:spPr>
                <a:solidFill>
                  <a:schemeClr val="bg1"/>
                </a:solidFill>
                <a:ln>
                  <a:solidFill>
                    <a:srgbClr val="000000"/>
                  </a:solidFill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A423-47A5-BFEB-24EF85E706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423-47A5-BFEB-24EF85E706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23-47A5-BFEB-24EF85E706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423-47A5-BFEB-24EF85E706AB}"/>
                </c:ext>
              </c:extLst>
            </c:dLbl>
            <c:numFmt formatCode="0%" sourceLinked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'25表 令和2年度一般会計歳入歳出決算額内訳'!$A$59:$A$66</c:f>
              <c:strCache>
                <c:ptCount val="8"/>
                <c:pt idx="0">
                  <c:v>自主財源</c:v>
                </c:pt>
                <c:pt idx="1">
                  <c:v>市税</c:v>
                </c:pt>
                <c:pt idx="2">
                  <c:v>諸収入</c:v>
                </c:pt>
                <c:pt idx="3">
                  <c:v>その他</c:v>
                </c:pt>
                <c:pt idx="4">
                  <c:v>依存財源</c:v>
                </c:pt>
                <c:pt idx="5">
                  <c:v>市債</c:v>
                </c:pt>
                <c:pt idx="6">
                  <c:v>地方交付税</c:v>
                </c:pt>
                <c:pt idx="7">
                  <c:v>その他</c:v>
                </c:pt>
              </c:strCache>
            </c:strRef>
          </c:cat>
          <c:val>
            <c:numRef>
              <c:f>'25表 令和2年度一般会計歳入歳出決算額内訳'!$C$59:$C$66</c:f>
              <c:numCache>
                <c:formatCode>General</c:formatCode>
                <c:ptCount val="8"/>
                <c:pt idx="0" formatCode="\ #,##0,_ ">
                  <c:v>22633238</c:v>
                </c:pt>
                <c:pt idx="4" formatCode="#,##0,_ ">
                  <c:v>27620334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423-47A5-BFEB-24EF85E7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0"/>
    <c:dispBlanksAs val="zero"/>
    <c:showDLblsOverMax val="0"/>
  </c:chart>
  <c:spPr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noFill/>
            <a:ln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0E-48A8-A5D5-13E9899FA6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0E-48A8-A5D5-13E9899FA6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0E-48A8-A5D5-13E9899FA6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10E-48A8-A5D5-13E9899FA6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10E-48A8-A5D5-13E9899FA6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10E-48A8-A5D5-13E9899FA6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10E-48A8-A5D5-13E9899FA6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10E-48A8-A5D5-13E9899FA60D}"/>
              </c:ext>
            </c:extLst>
          </c:dPt>
          <c:dLbls>
            <c:dLbl>
              <c:idx val="3"/>
              <c:layout/>
              <c:tx>
                <c:rich>
                  <a:bodyPr/>
                  <a:lstStyle/>
                  <a:p>
                    <a:fld id="{96B36CE0-B583-4A4C-B671-A910D8A77E8B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8.4%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10E-48A8-A5D5-13E9899FA60D}"/>
                </c:ext>
              </c:extLst>
            </c:dLbl>
            <c:dLbl>
              <c:idx val="7"/>
              <c:layout>
                <c:manualLayout>
                  <c:x val="-3.990391285131694E-2"/>
                  <c:y val="-0.114871361388779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0E-48A8-A5D5-13E9899FA6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'25表 令和2年度一般会計歳入歳出決算額内訳'!$A$70:$A$78</c:f>
              <c:strCache>
                <c:ptCount val="9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衛生費</c:v>
                </c:pt>
                <c:pt idx="5">
                  <c:v>公債費</c:v>
                </c:pt>
                <c:pt idx="6">
                  <c:v>商工費</c:v>
                </c:pt>
                <c:pt idx="7">
                  <c:v>消防費</c:v>
                </c:pt>
                <c:pt idx="8">
                  <c:v>その他</c:v>
                </c:pt>
              </c:strCache>
            </c:strRef>
          </c:cat>
          <c:val>
            <c:numRef>
              <c:f>'25表 令和2年度一般会計歳入歳出決算額内訳'!$B$70:$B$78</c:f>
              <c:numCache>
                <c:formatCode>#,##0.000,_ </c:formatCode>
                <c:ptCount val="9"/>
                <c:pt idx="0">
                  <c:v>16980769</c:v>
                </c:pt>
                <c:pt idx="1">
                  <c:v>9940439</c:v>
                </c:pt>
                <c:pt idx="2" formatCode="#,##0_);[Red]\(#,##0\)">
                  <c:v>4034817</c:v>
                </c:pt>
                <c:pt idx="3" formatCode="#,##0_);[Red]\(#,##0\)">
                  <c:v>3994536</c:v>
                </c:pt>
                <c:pt idx="4" formatCode="#,##0_);[Red]\(#,##0\)">
                  <c:v>3592695</c:v>
                </c:pt>
                <c:pt idx="5" formatCode="#,##0_);[Red]\(#,##0\)">
                  <c:v>3231591</c:v>
                </c:pt>
                <c:pt idx="6">
                  <c:v>2338794</c:v>
                </c:pt>
                <c:pt idx="7" formatCode="#,##0_);[Red]\(#,##0\)">
                  <c:v>1325656</c:v>
                </c:pt>
                <c:pt idx="8" formatCode="#,##0_);[Red]\(#,##0\)">
                  <c:v>2172535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0E-48A8-A5D5-13E9899FA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 w="25400">
          <a:noFill/>
        </a:ln>
      </c:spPr>
    </c:plotArea>
    <c:plotVisOnly val="0"/>
    <c:dispBlanksAs val="zero"/>
    <c:showDLblsOverMax val="0"/>
  </c:chart>
  <c:spPr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5</xdr:col>
      <xdr:colOff>1790699</xdr:colOff>
      <xdr:row>25</xdr:row>
      <xdr:rowOff>224923</xdr:rowOff>
    </xdr:to>
    <xdr:graphicFrame macro="">
      <xdr:nvGraphicFramePr>
        <xdr:cNvPr id="5363" name="グラフ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447674</xdr:colOff>
      <xdr:row>21</xdr:row>
      <xdr:rowOff>133350</xdr:rowOff>
    </xdr:from>
    <xdr:to>
      <xdr:col>5</xdr:col>
      <xdr:colOff>1613482</xdr:colOff>
      <xdr:row>22</xdr:row>
      <xdr:rowOff>171450</xdr:rowOff>
    </xdr:to>
    <xdr:grpSp>
      <xdr:nvGrpSpPr>
        <xdr:cNvPr id="5365" name="グループ化 3"/>
        <xdr:cNvGrpSpPr>
          <a:grpSpLocks/>
        </xdr:cNvGrpSpPr>
      </xdr:nvGrpSpPr>
      <xdr:grpSpPr bwMode="auto">
        <a:xfrm>
          <a:off x="447674" y="5257800"/>
          <a:ext cx="5842583" cy="276225"/>
          <a:chOff x="14205526" y="4957046"/>
          <a:chExt cx="4623288" cy="219807"/>
        </a:xfrm>
      </xdr:grpSpPr>
      <xdr:sp macro="" textlink="">
        <xdr:nvSpPr>
          <xdr:cNvPr id="5" name="フリーフォーム 4"/>
          <xdr:cNvSpPr/>
        </xdr:nvSpPr>
        <xdr:spPr>
          <a:xfrm>
            <a:off x="14234695" y="4990350"/>
            <a:ext cx="4557658" cy="173181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557346" h="168526">
                <a:moveTo>
                  <a:pt x="0" y="161193"/>
                </a:moveTo>
                <a:cubicBezTo>
                  <a:pt x="116620" y="83649"/>
                  <a:pt x="233241" y="6106"/>
                  <a:pt x="351693" y="7327"/>
                </a:cubicBezTo>
                <a:cubicBezTo>
                  <a:pt x="470145" y="8548"/>
                  <a:pt x="591039" y="169741"/>
                  <a:pt x="710712" y="168520"/>
                </a:cubicBezTo>
                <a:cubicBezTo>
                  <a:pt x="830385" y="167299"/>
                  <a:pt x="952500" y="0"/>
                  <a:pt x="1069731" y="0"/>
                </a:cubicBezTo>
                <a:cubicBezTo>
                  <a:pt x="1186962" y="0"/>
                  <a:pt x="1295645" y="167299"/>
                  <a:pt x="1414097" y="168520"/>
                </a:cubicBezTo>
                <a:cubicBezTo>
                  <a:pt x="1532549" y="169741"/>
                  <a:pt x="1661991" y="8548"/>
                  <a:pt x="1780443" y="7327"/>
                </a:cubicBezTo>
                <a:cubicBezTo>
                  <a:pt x="1898895" y="6106"/>
                  <a:pt x="2010020" y="159972"/>
                  <a:pt x="2124808" y="161193"/>
                </a:cubicBezTo>
                <a:cubicBezTo>
                  <a:pt x="2239596" y="162414"/>
                  <a:pt x="2353164" y="14654"/>
                  <a:pt x="2469174" y="14654"/>
                </a:cubicBezTo>
                <a:cubicBezTo>
                  <a:pt x="2585184" y="14654"/>
                  <a:pt x="2703635" y="161193"/>
                  <a:pt x="2820866" y="161193"/>
                </a:cubicBezTo>
                <a:cubicBezTo>
                  <a:pt x="2938097" y="161193"/>
                  <a:pt x="3055327" y="13433"/>
                  <a:pt x="3172558" y="14654"/>
                </a:cubicBezTo>
                <a:cubicBezTo>
                  <a:pt x="3289789" y="15875"/>
                  <a:pt x="3407019" y="168520"/>
                  <a:pt x="3524250" y="168520"/>
                </a:cubicBezTo>
                <a:cubicBezTo>
                  <a:pt x="3641481" y="168520"/>
                  <a:pt x="3758712" y="15875"/>
                  <a:pt x="3875943" y="14654"/>
                </a:cubicBezTo>
                <a:cubicBezTo>
                  <a:pt x="3993174" y="13433"/>
                  <a:pt x="4114068" y="163635"/>
                  <a:pt x="4227635" y="161193"/>
                </a:cubicBezTo>
                <a:cubicBezTo>
                  <a:pt x="4341202" y="158751"/>
                  <a:pt x="4473697" y="73269"/>
                  <a:pt x="4557346" y="0"/>
                </a:cubicBezTo>
              </a:path>
            </a:pathLst>
          </a:custGeom>
          <a:noFill/>
          <a:ln w="133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フリーフォーム 5"/>
          <xdr:cNvSpPr/>
        </xdr:nvSpPr>
        <xdr:spPr>
          <a:xfrm>
            <a:off x="14205526" y="4957046"/>
            <a:ext cx="4623288" cy="219807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  <a:gd name="connsiteX0" fmla="*/ 0 w 4586654"/>
              <a:gd name="connsiteY0" fmla="*/ 183173 h 183173"/>
              <a:gd name="connsiteX1" fmla="*/ 381001 w 4586654"/>
              <a:gd name="connsiteY1" fmla="*/ 7327 h 183173"/>
              <a:gd name="connsiteX2" fmla="*/ 740020 w 4586654"/>
              <a:gd name="connsiteY2" fmla="*/ 168520 h 183173"/>
              <a:gd name="connsiteX3" fmla="*/ 1099039 w 4586654"/>
              <a:gd name="connsiteY3" fmla="*/ 0 h 183173"/>
              <a:gd name="connsiteX4" fmla="*/ 1443405 w 4586654"/>
              <a:gd name="connsiteY4" fmla="*/ 168520 h 183173"/>
              <a:gd name="connsiteX5" fmla="*/ 1809751 w 4586654"/>
              <a:gd name="connsiteY5" fmla="*/ 7327 h 183173"/>
              <a:gd name="connsiteX6" fmla="*/ 2154116 w 4586654"/>
              <a:gd name="connsiteY6" fmla="*/ 161193 h 183173"/>
              <a:gd name="connsiteX7" fmla="*/ 2498482 w 4586654"/>
              <a:gd name="connsiteY7" fmla="*/ 14654 h 183173"/>
              <a:gd name="connsiteX8" fmla="*/ 2850174 w 4586654"/>
              <a:gd name="connsiteY8" fmla="*/ 161193 h 183173"/>
              <a:gd name="connsiteX9" fmla="*/ 3201866 w 4586654"/>
              <a:gd name="connsiteY9" fmla="*/ 14654 h 183173"/>
              <a:gd name="connsiteX10" fmla="*/ 3553558 w 4586654"/>
              <a:gd name="connsiteY10" fmla="*/ 168520 h 183173"/>
              <a:gd name="connsiteX11" fmla="*/ 3905251 w 4586654"/>
              <a:gd name="connsiteY11" fmla="*/ 14654 h 183173"/>
              <a:gd name="connsiteX12" fmla="*/ 4256943 w 4586654"/>
              <a:gd name="connsiteY12" fmla="*/ 161193 h 183173"/>
              <a:gd name="connsiteX13" fmla="*/ 4586654 w 4586654"/>
              <a:gd name="connsiteY13" fmla="*/ 0 h 183173"/>
              <a:gd name="connsiteX0" fmla="*/ 0 w 4623288"/>
              <a:gd name="connsiteY0" fmla="*/ 219807 h 219807"/>
              <a:gd name="connsiteX1" fmla="*/ 381001 w 4623288"/>
              <a:gd name="connsiteY1" fmla="*/ 43961 h 219807"/>
              <a:gd name="connsiteX2" fmla="*/ 740020 w 4623288"/>
              <a:gd name="connsiteY2" fmla="*/ 205154 h 219807"/>
              <a:gd name="connsiteX3" fmla="*/ 1099039 w 4623288"/>
              <a:gd name="connsiteY3" fmla="*/ 36634 h 219807"/>
              <a:gd name="connsiteX4" fmla="*/ 1443405 w 4623288"/>
              <a:gd name="connsiteY4" fmla="*/ 205154 h 219807"/>
              <a:gd name="connsiteX5" fmla="*/ 1809751 w 4623288"/>
              <a:gd name="connsiteY5" fmla="*/ 43961 h 219807"/>
              <a:gd name="connsiteX6" fmla="*/ 2154116 w 4623288"/>
              <a:gd name="connsiteY6" fmla="*/ 197827 h 219807"/>
              <a:gd name="connsiteX7" fmla="*/ 2498482 w 4623288"/>
              <a:gd name="connsiteY7" fmla="*/ 51288 h 219807"/>
              <a:gd name="connsiteX8" fmla="*/ 2850174 w 4623288"/>
              <a:gd name="connsiteY8" fmla="*/ 197827 h 219807"/>
              <a:gd name="connsiteX9" fmla="*/ 3201866 w 4623288"/>
              <a:gd name="connsiteY9" fmla="*/ 51288 h 219807"/>
              <a:gd name="connsiteX10" fmla="*/ 3553558 w 4623288"/>
              <a:gd name="connsiteY10" fmla="*/ 205154 h 219807"/>
              <a:gd name="connsiteX11" fmla="*/ 3905251 w 4623288"/>
              <a:gd name="connsiteY11" fmla="*/ 51288 h 219807"/>
              <a:gd name="connsiteX12" fmla="*/ 4256943 w 4623288"/>
              <a:gd name="connsiteY12" fmla="*/ 197827 h 219807"/>
              <a:gd name="connsiteX13" fmla="*/ 4623288 w 4623288"/>
              <a:gd name="connsiteY13" fmla="*/ 0 h 2198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623288" h="219807">
                <a:moveTo>
                  <a:pt x="0" y="219807"/>
                </a:moveTo>
                <a:cubicBezTo>
                  <a:pt x="116620" y="142263"/>
                  <a:pt x="257664" y="46403"/>
                  <a:pt x="381001" y="43961"/>
                </a:cubicBezTo>
                <a:cubicBezTo>
                  <a:pt x="504338" y="41519"/>
                  <a:pt x="620347" y="206375"/>
                  <a:pt x="740020" y="205154"/>
                </a:cubicBezTo>
                <a:cubicBezTo>
                  <a:pt x="859693" y="203933"/>
                  <a:pt x="981808" y="36634"/>
                  <a:pt x="1099039" y="36634"/>
                </a:cubicBezTo>
                <a:cubicBezTo>
                  <a:pt x="1216270" y="36634"/>
                  <a:pt x="1324953" y="203933"/>
                  <a:pt x="1443405" y="205154"/>
                </a:cubicBezTo>
                <a:cubicBezTo>
                  <a:pt x="1561857" y="206375"/>
                  <a:pt x="1691299" y="45182"/>
                  <a:pt x="1809751" y="43961"/>
                </a:cubicBezTo>
                <a:cubicBezTo>
                  <a:pt x="1928203" y="42740"/>
                  <a:pt x="2039328" y="196606"/>
                  <a:pt x="2154116" y="197827"/>
                </a:cubicBezTo>
                <a:cubicBezTo>
                  <a:pt x="2268904" y="199048"/>
                  <a:pt x="2382472" y="51288"/>
                  <a:pt x="2498482" y="51288"/>
                </a:cubicBezTo>
                <a:cubicBezTo>
                  <a:pt x="2614492" y="51288"/>
                  <a:pt x="2732943" y="197827"/>
                  <a:pt x="2850174" y="197827"/>
                </a:cubicBezTo>
                <a:cubicBezTo>
                  <a:pt x="2967405" y="197827"/>
                  <a:pt x="3084635" y="50067"/>
                  <a:pt x="3201866" y="51288"/>
                </a:cubicBezTo>
                <a:cubicBezTo>
                  <a:pt x="3319097" y="52509"/>
                  <a:pt x="3436327" y="205154"/>
                  <a:pt x="3553558" y="205154"/>
                </a:cubicBezTo>
                <a:cubicBezTo>
                  <a:pt x="3670789" y="205154"/>
                  <a:pt x="3788020" y="52509"/>
                  <a:pt x="3905251" y="51288"/>
                </a:cubicBezTo>
                <a:cubicBezTo>
                  <a:pt x="4022482" y="50067"/>
                  <a:pt x="4137270" y="206375"/>
                  <a:pt x="4256943" y="197827"/>
                </a:cubicBezTo>
                <a:cubicBezTo>
                  <a:pt x="4376616" y="189279"/>
                  <a:pt x="4539639" y="73269"/>
                  <a:pt x="4623288" y="0"/>
                </a:cubicBezTo>
              </a:path>
            </a:pathLst>
          </a:custGeom>
          <a:noFill/>
          <a:ln w="762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15876</xdr:colOff>
      <xdr:row>23</xdr:row>
      <xdr:rowOff>104775</xdr:rowOff>
    </xdr:from>
    <xdr:to>
      <xdr:col>0</xdr:col>
      <xdr:colOff>650875</xdr:colOff>
      <xdr:row>24</xdr:row>
      <xdr:rowOff>200025</xdr:rowOff>
    </xdr:to>
    <xdr:sp macro="" textlink="">
      <xdr:nvSpPr>
        <xdr:cNvPr id="2" name="テキスト ボックス 1"/>
        <xdr:cNvSpPr txBox="1"/>
      </xdr:nvSpPr>
      <xdr:spPr>
        <a:xfrm>
          <a:off x="15876" y="5705475"/>
          <a:ext cx="634999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0    </a:t>
          </a:r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0.05679</cdr:x>
      <cdr:y>0.0452</cdr:y>
    </cdr:from>
    <cdr:to>
      <cdr:x>0.1151</cdr:x>
      <cdr:y>0.07904</cdr:y>
    </cdr:to>
    <cdr:sp macro="" textlink="">
      <cdr:nvSpPr>
        <cdr:cNvPr id="8437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840" y="312420"/>
          <a:ext cx="378142" cy="23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億円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17</xdr:row>
      <xdr:rowOff>133350</xdr:rowOff>
    </xdr:from>
    <xdr:to>
      <xdr:col>2</xdr:col>
      <xdr:colOff>600075</xdr:colOff>
      <xdr:row>18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 flipV="1">
          <a:off x="1076325" y="3467100"/>
          <a:ext cx="838200" cy="381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411957</xdr:colOff>
      <xdr:row>1</xdr:row>
      <xdr:rowOff>66675</xdr:rowOff>
    </xdr:from>
    <xdr:to>
      <xdr:col>9</xdr:col>
      <xdr:colOff>241577</xdr:colOff>
      <xdr:row>26</xdr:row>
      <xdr:rowOff>134335</xdr:rowOff>
    </xdr:to>
    <xdr:graphicFrame macro="">
      <xdr:nvGraphicFramePr>
        <xdr:cNvPr id="3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596741</xdr:colOff>
      <xdr:row>11</xdr:row>
      <xdr:rowOff>157640</xdr:rowOff>
    </xdr:from>
    <xdr:to>
      <xdr:col>6</xdr:col>
      <xdr:colOff>60484</xdr:colOff>
      <xdr:row>15</xdr:row>
      <xdr:rowOff>19051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68416" y="2376965"/>
          <a:ext cx="1435418" cy="6329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　入</a:t>
          </a:r>
          <a:endParaRPr lang="en-US" altLang="ja-JP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502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億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5357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万円</a:t>
          </a:r>
        </a:p>
      </xdr:txBody>
    </xdr:sp>
    <xdr:clientData/>
  </xdr:twoCellAnchor>
  <xdr:twoCellAnchor>
    <xdr:from>
      <xdr:col>0</xdr:col>
      <xdr:colOff>400050</xdr:colOff>
      <xdr:row>27</xdr:row>
      <xdr:rowOff>76201</xdr:rowOff>
    </xdr:from>
    <xdr:to>
      <xdr:col>9</xdr:col>
      <xdr:colOff>407429</xdr:colOff>
      <xdr:row>52</xdr:row>
      <xdr:rowOff>142875</xdr:rowOff>
    </xdr:to>
    <xdr:graphicFrame macro="">
      <xdr:nvGraphicFramePr>
        <xdr:cNvPr id="5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615950</xdr:colOff>
      <xdr:row>37</xdr:row>
      <xdr:rowOff>92393</xdr:rowOff>
    </xdr:from>
    <xdr:to>
      <xdr:col>6</xdr:col>
      <xdr:colOff>195183</xdr:colOff>
      <xdr:row>42</xdr:row>
      <xdr:rowOff>38100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2597150" y="7077393"/>
          <a:ext cx="1560433" cy="8347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　出</a:t>
          </a:r>
        </a:p>
        <a:p>
          <a:pPr algn="ctr" rtl="0">
            <a:lnSpc>
              <a:spcPts val="14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476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億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1183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6"/>
  <sheetViews>
    <sheetView tabSelected="1" view="pageBreakPreview" zoomScaleNormal="100" zoomScaleSheetLayoutView="100" workbookViewId="0">
      <selection activeCell="N17" sqref="N17"/>
    </sheetView>
  </sheetViews>
  <sheetFormatPr defaultRowHeight="13.5" x14ac:dyDescent="0.15"/>
  <cols>
    <col min="1" max="1" width="6.75" customWidth="1"/>
    <col min="2" max="2" width="9.25" customWidth="1"/>
    <col min="3" max="3" width="1.75" customWidth="1"/>
    <col min="4" max="4" width="30.5" customWidth="1"/>
    <col min="5" max="5" width="14.5" customWidth="1"/>
    <col min="7" max="7" width="16.875" customWidth="1"/>
  </cols>
  <sheetData>
    <row r="6" spans="1:12" ht="30" x14ac:dyDescent="0.15">
      <c r="A6" s="34"/>
      <c r="B6" s="34"/>
      <c r="C6" s="34"/>
      <c r="D6" s="34"/>
      <c r="E6" s="34"/>
      <c r="F6" s="35" t="s">
        <v>67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B15" s="36"/>
      <c r="C15" s="37"/>
      <c r="D15" s="38"/>
      <c r="E15" s="38"/>
      <c r="F15" s="41"/>
      <c r="H15" s="38"/>
      <c r="I15" s="39"/>
      <c r="K15" s="39"/>
    </row>
    <row r="16" spans="1:12" ht="19.149999999999999" customHeight="1" x14ac:dyDescent="0.15">
      <c r="B16" s="36"/>
      <c r="C16" s="37"/>
      <c r="D16" s="38"/>
      <c r="E16" s="38"/>
      <c r="F16" s="41"/>
      <c r="I16" s="38"/>
      <c r="J16" s="39"/>
      <c r="K16" s="38"/>
      <c r="L16" s="39"/>
    </row>
    <row r="17" spans="2:12" ht="19.149999999999999" customHeight="1" x14ac:dyDescent="0.15">
      <c r="B17" s="36"/>
      <c r="C17" s="37"/>
      <c r="D17" s="38"/>
      <c r="E17" s="38"/>
      <c r="F17" s="41"/>
      <c r="I17" s="38"/>
      <c r="J17" s="39"/>
      <c r="K17" s="38"/>
      <c r="L17" s="39"/>
    </row>
    <row r="18" spans="2:12" ht="19.149999999999999" customHeight="1" x14ac:dyDescent="0.15">
      <c r="B18" s="36"/>
      <c r="C18" s="37"/>
      <c r="D18" s="38"/>
      <c r="E18" s="38"/>
      <c r="F18" s="41"/>
      <c r="I18" s="38"/>
      <c r="J18" s="39"/>
      <c r="K18" s="38"/>
      <c r="L18" s="39"/>
    </row>
    <row r="19" spans="2:12" ht="19.149999999999999" customHeight="1" x14ac:dyDescent="0.15">
      <c r="B19" s="36"/>
      <c r="C19" s="37"/>
      <c r="D19" s="38"/>
      <c r="E19" s="38"/>
      <c r="F19" s="39"/>
      <c r="K19" s="38"/>
    </row>
    <row r="20" spans="2:12" ht="19.149999999999999" customHeight="1" x14ac:dyDescent="0.15">
      <c r="B20" s="36"/>
      <c r="C20" s="37"/>
      <c r="D20" s="38"/>
      <c r="E20" s="38"/>
      <c r="F20" s="39"/>
      <c r="K20" s="38"/>
      <c r="L20" s="39"/>
    </row>
    <row r="21" spans="2:12" ht="19.149999999999999" customHeight="1" x14ac:dyDescent="0.15">
      <c r="B21" s="36"/>
      <c r="C21" s="37"/>
      <c r="D21" s="38"/>
      <c r="E21" s="38"/>
      <c r="F21" s="39"/>
      <c r="K21" s="38"/>
    </row>
    <row r="22" spans="2:12" ht="19.149999999999999" customHeight="1" x14ac:dyDescent="0.15">
      <c r="B22" s="36"/>
      <c r="C22" s="37"/>
      <c r="D22" s="38"/>
      <c r="E22" s="38"/>
      <c r="F22" s="39"/>
      <c r="K22" s="38"/>
      <c r="L22" s="39"/>
    </row>
    <row r="23" spans="2:12" ht="19.149999999999999" customHeight="1" x14ac:dyDescent="0.15">
      <c r="B23" s="36"/>
      <c r="D23" s="38"/>
      <c r="E23" s="38"/>
      <c r="F23" s="39"/>
      <c r="K23" s="38"/>
      <c r="L23" s="39"/>
    </row>
    <row r="24" spans="2:12" x14ac:dyDescent="0.15">
      <c r="B24" s="36"/>
      <c r="D24" s="38"/>
      <c r="E24" s="38"/>
      <c r="F24" s="39"/>
      <c r="K24" s="38"/>
      <c r="L24" s="39"/>
    </row>
    <row r="25" spans="2:12" x14ac:dyDescent="0.15">
      <c r="B25" s="36"/>
      <c r="D25" s="38"/>
      <c r="E25" s="38"/>
      <c r="F25" s="39"/>
      <c r="K25" s="38"/>
      <c r="L25" s="39"/>
    </row>
    <row r="26" spans="2:12" x14ac:dyDescent="0.15">
      <c r="B26" s="36"/>
      <c r="D26" s="38"/>
      <c r="E26" s="38"/>
      <c r="F26" s="39"/>
      <c r="K26" s="38"/>
      <c r="L26" s="3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zoomScaleNormal="100" zoomScaleSheetLayoutView="100" workbookViewId="0">
      <selection activeCell="N17" sqref="N17"/>
    </sheetView>
  </sheetViews>
  <sheetFormatPr defaultRowHeight="13.5" x14ac:dyDescent="0.15"/>
  <cols>
    <col min="1" max="1" width="10.875" customWidth="1"/>
    <col min="2" max="3" width="16.25" bestFit="1" customWidth="1"/>
    <col min="6" max="6" width="24.625" customWidth="1"/>
    <col min="7" max="7" width="15" bestFit="1" customWidth="1"/>
    <col min="10" max="10" width="4.5" customWidth="1"/>
  </cols>
  <sheetData>
    <row r="1" spans="1:8" ht="28.5" customHeight="1" x14ac:dyDescent="0.2">
      <c r="A1" s="221" t="s">
        <v>135</v>
      </c>
      <c r="B1" s="221"/>
      <c r="C1" s="221"/>
      <c r="D1" s="221"/>
      <c r="E1" s="221"/>
      <c r="F1" s="221"/>
      <c r="G1" s="88"/>
      <c r="H1" s="88"/>
    </row>
    <row r="2" spans="1:8" ht="18.75" x14ac:dyDescent="0.2">
      <c r="A2" s="25"/>
    </row>
    <row r="3" spans="1:8" ht="18.75" x14ac:dyDescent="0.2">
      <c r="A3" s="25"/>
    </row>
    <row r="4" spans="1:8" ht="18.75" x14ac:dyDescent="0.2">
      <c r="A4" s="25"/>
    </row>
    <row r="5" spans="1:8" ht="18.75" x14ac:dyDescent="0.2">
      <c r="A5" s="25"/>
    </row>
    <row r="6" spans="1:8" ht="18.75" x14ac:dyDescent="0.2">
      <c r="A6" s="25"/>
    </row>
    <row r="7" spans="1:8" ht="18.75" x14ac:dyDescent="0.2">
      <c r="A7" s="25"/>
    </row>
    <row r="8" spans="1:8" ht="18.75" x14ac:dyDescent="0.2">
      <c r="A8" s="25"/>
    </row>
    <row r="9" spans="1:8" ht="18.75" x14ac:dyDescent="0.2">
      <c r="A9" s="25"/>
    </row>
    <row r="10" spans="1:8" ht="18.75" x14ac:dyDescent="0.2">
      <c r="A10" s="25"/>
    </row>
    <row r="11" spans="1:8" ht="18.75" x14ac:dyDescent="0.2">
      <c r="A11" s="25"/>
    </row>
    <row r="12" spans="1:8" ht="18.75" x14ac:dyDescent="0.2">
      <c r="A12" s="25"/>
    </row>
    <row r="13" spans="1:8" ht="18.75" x14ac:dyDescent="0.2">
      <c r="A13" s="25"/>
    </row>
    <row r="14" spans="1:8" ht="18.75" x14ac:dyDescent="0.2">
      <c r="A14" s="25"/>
    </row>
    <row r="15" spans="1:8" ht="18.75" x14ac:dyDescent="0.2">
      <c r="A15" s="25"/>
    </row>
    <row r="16" spans="1:8" ht="18.75" x14ac:dyDescent="0.2">
      <c r="A16" s="25"/>
    </row>
    <row r="17" spans="1:1" ht="18.75" x14ac:dyDescent="0.2">
      <c r="A17" s="25"/>
    </row>
    <row r="18" spans="1:1" ht="18.75" x14ac:dyDescent="0.2">
      <c r="A18" s="25"/>
    </row>
    <row r="19" spans="1:1" ht="18.75" x14ac:dyDescent="0.2">
      <c r="A19" s="25"/>
    </row>
    <row r="20" spans="1:1" ht="18.75" x14ac:dyDescent="0.2">
      <c r="A20" s="25"/>
    </row>
    <row r="21" spans="1:1" ht="18.75" x14ac:dyDescent="0.2">
      <c r="A21" s="25"/>
    </row>
    <row r="22" spans="1:1" ht="18.75" x14ac:dyDescent="0.2">
      <c r="A22" s="25"/>
    </row>
    <row r="23" spans="1:1" ht="18.75" x14ac:dyDescent="0.2">
      <c r="A23" s="25"/>
    </row>
    <row r="24" spans="1:1" ht="18.75" x14ac:dyDescent="0.2">
      <c r="A24" s="25"/>
    </row>
    <row r="25" spans="1:1" ht="18.75" x14ac:dyDescent="0.2">
      <c r="A25" s="25"/>
    </row>
    <row r="26" spans="1:1" ht="18.75" x14ac:dyDescent="0.2">
      <c r="A26" s="25"/>
    </row>
    <row r="27" spans="1:1" ht="18.75" x14ac:dyDescent="0.2">
      <c r="A27" s="25"/>
    </row>
    <row r="28" spans="1:1" ht="18.75" x14ac:dyDescent="0.2">
      <c r="A28" s="25"/>
    </row>
    <row r="29" spans="1:1" ht="18.75" x14ac:dyDescent="0.2">
      <c r="A29" s="25"/>
    </row>
    <row r="30" spans="1:1" ht="18.75" x14ac:dyDescent="0.2">
      <c r="A30" s="25"/>
    </row>
    <row r="31" spans="1:1" ht="18.75" x14ac:dyDescent="0.2">
      <c r="A31" s="25"/>
    </row>
    <row r="32" spans="1:1" ht="18.75" x14ac:dyDescent="0.2">
      <c r="A32" s="25"/>
    </row>
    <row r="33" spans="1:7" ht="18.75" x14ac:dyDescent="0.2">
      <c r="A33" s="25"/>
    </row>
    <row r="34" spans="1:7" ht="18.75" x14ac:dyDescent="0.2">
      <c r="A34" s="25"/>
    </row>
    <row r="35" spans="1:7" ht="18.75" x14ac:dyDescent="0.2">
      <c r="A35" s="25"/>
    </row>
    <row r="36" spans="1:7" ht="18.75" x14ac:dyDescent="0.2">
      <c r="A36" s="25"/>
    </row>
    <row r="37" spans="1:7" hidden="1" x14ac:dyDescent="0.15">
      <c r="B37" s="42" t="s">
        <v>2</v>
      </c>
      <c r="C37" s="42" t="s">
        <v>3</v>
      </c>
      <c r="F37" s="42"/>
      <c r="G37" s="42"/>
    </row>
    <row r="38" spans="1:7" hidden="1" x14ac:dyDescent="0.15">
      <c r="A38" s="78" t="s">
        <v>88</v>
      </c>
      <c r="B38" s="44">
        <v>411</v>
      </c>
      <c r="C38" s="44">
        <v>396</v>
      </c>
      <c r="F38" s="50"/>
      <c r="G38" s="49"/>
    </row>
    <row r="39" spans="1:7" hidden="1" x14ac:dyDescent="0.15">
      <c r="A39" s="77" t="s">
        <v>89</v>
      </c>
      <c r="B39" s="26">
        <v>396</v>
      </c>
      <c r="C39" s="26">
        <v>387</v>
      </c>
      <c r="F39" s="58"/>
      <c r="G39" s="59"/>
    </row>
    <row r="40" spans="1:7" hidden="1" x14ac:dyDescent="0.15">
      <c r="A40" s="77" t="s">
        <v>92</v>
      </c>
      <c r="B40" s="26">
        <v>384</v>
      </c>
      <c r="C40" s="26">
        <v>371</v>
      </c>
      <c r="F40" s="76"/>
      <c r="G40" s="76"/>
    </row>
    <row r="41" spans="1:7" hidden="1" x14ac:dyDescent="0.15">
      <c r="A41" s="77" t="s">
        <v>104</v>
      </c>
      <c r="B41" s="26">
        <v>425</v>
      </c>
      <c r="C41" s="26">
        <v>400</v>
      </c>
      <c r="F41" s="213"/>
      <c r="G41" s="214"/>
    </row>
    <row r="42" spans="1:7" hidden="1" x14ac:dyDescent="0.15">
      <c r="A42" s="77" t="s">
        <v>112</v>
      </c>
      <c r="B42" s="26">
        <v>586</v>
      </c>
      <c r="C42" s="26">
        <v>554</v>
      </c>
    </row>
    <row r="43" spans="1:7" hidden="1" x14ac:dyDescent="0.15">
      <c r="A43" s="77" t="s">
        <v>134</v>
      </c>
      <c r="B43" s="212">
        <v>502</v>
      </c>
      <c r="C43" s="212">
        <v>476</v>
      </c>
      <c r="F43" s="215"/>
      <c r="G43" s="215"/>
    </row>
  </sheetData>
  <mergeCells count="1">
    <mergeCell ref="A1:F1"/>
  </mergeCells>
  <phoneticPr fontId="2"/>
  <printOptions horizontalCentered="1"/>
  <pageMargins left="0.78740157480314965" right="0.78740157480314965" top="0.78740157480314965" bottom="0.98425196850393704" header="0.94488188976377963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view="pageBreakPreview" zoomScale="87" zoomScaleNormal="100" zoomScaleSheetLayoutView="87" workbookViewId="0">
      <selection activeCell="N17" sqref="N17"/>
    </sheetView>
  </sheetViews>
  <sheetFormatPr defaultRowHeight="13.5" x14ac:dyDescent="0.15"/>
  <cols>
    <col min="1" max="10" width="8.625" customWidth="1"/>
    <col min="11" max="11" width="10" customWidth="1"/>
    <col min="12" max="12" width="11" bestFit="1" customWidth="1"/>
    <col min="13" max="13" width="12.25" customWidth="1"/>
    <col min="14" max="14" width="12.5" customWidth="1"/>
    <col min="15" max="15" width="7.125" customWidth="1"/>
    <col min="16" max="16" width="13.875" style="42" customWidth="1"/>
    <col min="17" max="17" width="11.875" customWidth="1"/>
    <col min="18" max="18" width="12.75" style="43" bestFit="1" customWidth="1"/>
    <col min="19" max="22" width="12.625" customWidth="1"/>
    <col min="23" max="23" width="9.875" customWidth="1"/>
    <col min="24" max="24" width="13.25" bestFit="1" customWidth="1"/>
    <col min="25" max="25" width="10.125" bestFit="1" customWidth="1"/>
    <col min="26" max="26" width="13.75" customWidth="1"/>
    <col min="27" max="27" width="12.625" customWidth="1"/>
    <col min="28" max="28" width="16.375" customWidth="1"/>
  </cols>
  <sheetData>
    <row r="1" spans="1:11" s="108" customFormat="1" ht="40.15" customHeight="1" x14ac:dyDescent="0.15">
      <c r="A1" s="222" t="s">
        <v>145</v>
      </c>
      <c r="B1" s="222"/>
      <c r="C1" s="222"/>
      <c r="D1" s="222"/>
      <c r="E1" s="222"/>
      <c r="F1" s="222"/>
      <c r="G1" s="222"/>
      <c r="H1" s="222"/>
      <c r="I1" s="222"/>
      <c r="J1" s="222"/>
      <c r="K1" s="40"/>
    </row>
    <row r="14" spans="1:11" ht="20.25" customHeight="1" x14ac:dyDescent="0.15"/>
    <row r="54" spans="1:18" x14ac:dyDescent="0.15">
      <c r="P54"/>
      <c r="R54"/>
    </row>
    <row r="55" spans="1:18" x14ac:dyDescent="0.15">
      <c r="P55"/>
      <c r="R55"/>
    </row>
    <row r="56" spans="1:18" x14ac:dyDescent="0.15">
      <c r="P56"/>
      <c r="R56"/>
    </row>
    <row r="57" spans="1:18" x14ac:dyDescent="0.15">
      <c r="P57"/>
      <c r="R57"/>
    </row>
    <row r="58" spans="1:18" x14ac:dyDescent="0.15">
      <c r="A58" s="108"/>
      <c r="B58" s="108"/>
      <c r="C58" s="108"/>
      <c r="D58" s="108"/>
      <c r="E58" s="108"/>
      <c r="F58" s="27"/>
      <c r="G58" s="398"/>
      <c r="H58" s="398"/>
      <c r="I58" s="398"/>
      <c r="J58" s="399"/>
      <c r="K58" s="398"/>
      <c r="L58" s="43"/>
      <c r="P58"/>
      <c r="R58"/>
    </row>
    <row r="59" spans="1:18" hidden="1" x14ac:dyDescent="0.15">
      <c r="A59" s="56" t="s">
        <v>64</v>
      </c>
      <c r="B59" s="387"/>
      <c r="C59" s="55">
        <v>22633238</v>
      </c>
      <c r="D59" s="388">
        <v>45.038068139713531</v>
      </c>
      <c r="E59" s="51"/>
      <c r="F59" s="400"/>
      <c r="G59" s="400"/>
      <c r="H59" s="401"/>
      <c r="I59" s="401"/>
      <c r="J59" s="52"/>
      <c r="K59" s="46"/>
      <c r="L59" s="43"/>
      <c r="M59" s="43"/>
      <c r="N59" s="43"/>
      <c r="O59" s="43"/>
      <c r="P59"/>
      <c r="R59"/>
    </row>
    <row r="60" spans="1:18" hidden="1" x14ac:dyDescent="0.15">
      <c r="A60" s="389" t="s">
        <v>26</v>
      </c>
      <c r="B60" s="390">
        <v>14304247</v>
      </c>
      <c r="C60" s="387"/>
      <c r="D60" s="388">
        <v>28.464139822737376</v>
      </c>
      <c r="E60" s="51"/>
      <c r="F60" s="400"/>
      <c r="G60" s="400"/>
      <c r="H60" s="402"/>
      <c r="I60" s="402"/>
      <c r="J60" s="52"/>
      <c r="K60" s="46"/>
      <c r="L60" s="43"/>
      <c r="M60" s="43"/>
      <c r="N60" s="43"/>
      <c r="O60" s="43"/>
      <c r="P60"/>
      <c r="R60"/>
    </row>
    <row r="61" spans="1:18" hidden="1" x14ac:dyDescent="0.15">
      <c r="A61" s="389" t="s">
        <v>36</v>
      </c>
      <c r="B61" s="390">
        <v>2449641</v>
      </c>
      <c r="C61" s="387"/>
      <c r="D61" s="388">
        <v>4.87456095658235</v>
      </c>
      <c r="E61" s="51"/>
      <c r="F61" s="392"/>
      <c r="G61" s="46"/>
      <c r="H61" s="403"/>
      <c r="I61" s="404"/>
      <c r="J61" s="405"/>
      <c r="K61" s="46"/>
      <c r="L61" s="53"/>
      <c r="M61" s="43"/>
      <c r="N61" s="43"/>
      <c r="O61" s="43"/>
      <c r="P61"/>
      <c r="R61"/>
    </row>
    <row r="62" spans="1:18" hidden="1" x14ac:dyDescent="0.15">
      <c r="A62" s="389" t="s">
        <v>78</v>
      </c>
      <c r="B62" s="391">
        <v>5879350</v>
      </c>
      <c r="C62" s="387"/>
      <c r="D62" s="388">
        <v>11.699367360393804</v>
      </c>
      <c r="E62" s="51"/>
      <c r="F62" s="392"/>
      <c r="G62" s="46"/>
      <c r="H62" s="406"/>
      <c r="I62" s="404"/>
      <c r="J62" s="405"/>
      <c r="K62" s="46"/>
      <c r="L62" s="53"/>
      <c r="M62" s="43"/>
      <c r="N62" s="43"/>
      <c r="O62" s="43"/>
      <c r="P62"/>
      <c r="R62"/>
    </row>
    <row r="63" spans="1:18" hidden="1" x14ac:dyDescent="0.15">
      <c r="A63" s="56" t="s">
        <v>65</v>
      </c>
      <c r="B63" s="387"/>
      <c r="C63" s="93">
        <v>27620334</v>
      </c>
      <c r="D63" s="388">
        <v>54.961931860286469</v>
      </c>
      <c r="E63" s="51"/>
      <c r="F63" s="392"/>
      <c r="G63" s="46"/>
      <c r="H63" s="406"/>
      <c r="I63" s="404"/>
      <c r="J63" s="405"/>
      <c r="K63" s="46"/>
      <c r="L63" s="53"/>
      <c r="M63" s="43"/>
      <c r="N63" s="43"/>
      <c r="O63" s="43"/>
      <c r="P63"/>
      <c r="R63"/>
    </row>
    <row r="64" spans="1:18" hidden="1" x14ac:dyDescent="0.15">
      <c r="A64" s="393" t="s">
        <v>37</v>
      </c>
      <c r="B64" s="390">
        <v>4196100</v>
      </c>
      <c r="C64" s="387"/>
      <c r="D64" s="388">
        <v>8.3498542153381656</v>
      </c>
      <c r="E64" s="51"/>
      <c r="F64" s="392"/>
      <c r="G64" s="46"/>
      <c r="H64" s="406"/>
      <c r="I64" s="404"/>
      <c r="J64" s="405"/>
      <c r="K64" s="46"/>
      <c r="L64" s="53"/>
      <c r="M64" s="43"/>
      <c r="N64" s="43"/>
      <c r="O64" s="43"/>
      <c r="P64"/>
      <c r="R64"/>
    </row>
    <row r="65" spans="1:24" ht="24" hidden="1" x14ac:dyDescent="0.15">
      <c r="A65" s="389" t="s">
        <v>30</v>
      </c>
      <c r="B65" s="391">
        <v>6848824</v>
      </c>
      <c r="C65" s="387"/>
      <c r="D65" s="388">
        <v>13.628531719098493</v>
      </c>
      <c r="E65" s="51"/>
      <c r="F65" s="392"/>
      <c r="G65" s="46"/>
      <c r="H65" s="406"/>
      <c r="I65" s="404"/>
      <c r="J65" s="405"/>
      <c r="K65" s="46"/>
      <c r="L65" s="53"/>
      <c r="M65" s="43"/>
      <c r="N65" s="43"/>
      <c r="O65" s="43"/>
      <c r="P65"/>
      <c r="R65"/>
    </row>
    <row r="66" spans="1:24" hidden="1" x14ac:dyDescent="0.15">
      <c r="A66" s="389" t="s">
        <v>78</v>
      </c>
      <c r="B66" s="390">
        <v>16575410</v>
      </c>
      <c r="C66" s="387"/>
      <c r="D66" s="388">
        <v>32.98354592584981</v>
      </c>
      <c r="E66" s="51"/>
      <c r="F66" s="392"/>
      <c r="G66" s="46"/>
      <c r="H66" s="406"/>
      <c r="I66" s="404"/>
      <c r="J66" s="405"/>
      <c r="K66" s="46"/>
      <c r="L66" s="53"/>
      <c r="M66" s="43"/>
      <c r="N66" s="43"/>
      <c r="O66" s="43"/>
      <c r="P66"/>
      <c r="R66"/>
    </row>
    <row r="67" spans="1:24" hidden="1" x14ac:dyDescent="0.15">
      <c r="A67" s="57"/>
      <c r="B67" s="109"/>
      <c r="C67" s="394">
        <v>50253572</v>
      </c>
      <c r="D67" s="43"/>
      <c r="E67" s="51"/>
      <c r="F67" s="392"/>
      <c r="G67" s="46"/>
      <c r="H67" s="406"/>
      <c r="I67" s="404"/>
      <c r="J67" s="405"/>
      <c r="K67" s="46"/>
      <c r="L67" s="53"/>
      <c r="M67" s="43"/>
      <c r="N67" s="43"/>
      <c r="O67" s="43"/>
      <c r="P67"/>
      <c r="R67"/>
    </row>
    <row r="68" spans="1:24" hidden="1" x14ac:dyDescent="0.15">
      <c r="A68" s="395"/>
      <c r="B68" s="46"/>
      <c r="C68" s="46"/>
      <c r="D68" s="43"/>
      <c r="E68" s="51"/>
      <c r="F68" s="392"/>
      <c r="G68" s="46"/>
      <c r="H68" s="406"/>
      <c r="I68" s="404"/>
      <c r="J68" s="405"/>
      <c r="K68" s="46"/>
      <c r="L68" s="53"/>
      <c r="M68" s="43"/>
      <c r="N68" s="43"/>
      <c r="O68" s="43"/>
      <c r="P68"/>
      <c r="R68"/>
    </row>
    <row r="69" spans="1:24" hidden="1" x14ac:dyDescent="0.15">
      <c r="A69" s="43"/>
      <c r="B69" s="43" t="s">
        <v>134</v>
      </c>
      <c r="C69" s="43"/>
      <c r="D69" s="43"/>
      <c r="E69" s="51"/>
      <c r="F69" s="392"/>
      <c r="G69" s="46"/>
      <c r="H69" s="406"/>
      <c r="I69" s="404"/>
      <c r="J69" s="405"/>
      <c r="K69" s="46"/>
      <c r="L69" s="53"/>
      <c r="M69" s="43"/>
      <c r="N69" s="43"/>
      <c r="O69" s="43"/>
      <c r="P69"/>
      <c r="R69"/>
    </row>
    <row r="70" spans="1:24" hidden="1" x14ac:dyDescent="0.15">
      <c r="A70" s="31" t="s">
        <v>136</v>
      </c>
      <c r="B70" s="118">
        <v>16980769</v>
      </c>
      <c r="C70" s="111">
        <v>35.700000000000003</v>
      </c>
      <c r="D70" s="43"/>
      <c r="E70" s="51"/>
      <c r="F70" s="392"/>
      <c r="G70" s="46"/>
      <c r="H70" s="406"/>
      <c r="I70" s="404"/>
      <c r="J70" s="405"/>
      <c r="K70" s="46"/>
      <c r="L70" s="53"/>
      <c r="M70" s="43"/>
      <c r="N70" s="46"/>
      <c r="O70" s="43"/>
      <c r="P70"/>
      <c r="R70"/>
      <c r="V70" s="42"/>
      <c r="X70" s="43"/>
    </row>
    <row r="71" spans="1:24" hidden="1" x14ac:dyDescent="0.15">
      <c r="A71" s="31" t="s">
        <v>137</v>
      </c>
      <c r="B71" s="118">
        <v>9940439</v>
      </c>
      <c r="C71" s="111">
        <v>20.9</v>
      </c>
      <c r="D71" s="43"/>
      <c r="E71" s="51"/>
      <c r="F71" s="392"/>
      <c r="G71" s="46"/>
      <c r="H71" s="406"/>
      <c r="I71" s="404"/>
      <c r="J71" s="405"/>
      <c r="K71" s="46"/>
      <c r="L71" s="53"/>
      <c r="M71" s="43"/>
      <c r="N71" s="46"/>
      <c r="O71" s="43"/>
      <c r="P71"/>
      <c r="R71"/>
      <c r="V71" s="42"/>
      <c r="X71" s="43"/>
    </row>
    <row r="72" spans="1:24" hidden="1" x14ac:dyDescent="0.15">
      <c r="A72" s="31" t="s">
        <v>138</v>
      </c>
      <c r="B72" s="116">
        <v>4034817</v>
      </c>
      <c r="C72" s="111">
        <v>8.5</v>
      </c>
      <c r="D72" s="43"/>
      <c r="E72" s="51"/>
      <c r="F72" s="392"/>
      <c r="G72" s="46"/>
      <c r="H72" s="406"/>
      <c r="I72" s="404"/>
      <c r="J72" s="405"/>
      <c r="K72" s="46"/>
      <c r="L72" s="53"/>
      <c r="M72" s="43"/>
      <c r="N72" s="28"/>
      <c r="O72" s="28"/>
      <c r="P72"/>
      <c r="R72"/>
      <c r="V72" s="42"/>
      <c r="X72" s="43"/>
    </row>
    <row r="73" spans="1:24" hidden="1" x14ac:dyDescent="0.15">
      <c r="A73" s="31" t="s">
        <v>139</v>
      </c>
      <c r="B73" s="116">
        <v>3994536</v>
      </c>
      <c r="C73" s="111">
        <v>8.4</v>
      </c>
      <c r="D73" s="43"/>
      <c r="E73" s="51"/>
      <c r="F73" s="392"/>
      <c r="G73" s="46"/>
      <c r="H73" s="406"/>
      <c r="I73" s="404"/>
      <c r="J73" s="405"/>
      <c r="K73" s="46"/>
      <c r="L73" s="54"/>
      <c r="M73" s="43"/>
      <c r="N73" s="46"/>
      <c r="O73" s="46"/>
      <c r="P73" s="27"/>
    </row>
    <row r="74" spans="1:24" hidden="1" x14ac:dyDescent="0.15">
      <c r="A74" s="31" t="s">
        <v>140</v>
      </c>
      <c r="B74" s="116">
        <v>3592695</v>
      </c>
      <c r="C74" s="111">
        <v>7.5</v>
      </c>
      <c r="D74" s="43"/>
      <c r="E74" s="51"/>
      <c r="F74" s="392"/>
      <c r="G74" s="46"/>
      <c r="H74" s="406"/>
      <c r="I74" s="404"/>
      <c r="J74" s="405"/>
      <c r="K74" s="46"/>
      <c r="L74" s="54"/>
      <c r="M74" s="43"/>
      <c r="N74" s="46"/>
      <c r="O74" s="101"/>
      <c r="P74" s="110"/>
    </row>
    <row r="75" spans="1:24" ht="14.25" hidden="1" customHeight="1" x14ac:dyDescent="0.15">
      <c r="A75" s="31" t="s">
        <v>141</v>
      </c>
      <c r="B75" s="116">
        <v>3231591</v>
      </c>
      <c r="C75" s="111">
        <v>6.8</v>
      </c>
      <c r="D75" s="43"/>
      <c r="E75" s="51"/>
      <c r="F75" s="392"/>
      <c r="G75" s="46"/>
      <c r="H75" s="406"/>
      <c r="I75" s="404"/>
      <c r="J75" s="405"/>
      <c r="K75" s="46"/>
      <c r="L75" s="53"/>
      <c r="M75" s="43"/>
      <c r="N75" s="46"/>
      <c r="O75" s="101"/>
      <c r="P75" s="110"/>
    </row>
    <row r="76" spans="1:24" ht="54.75" hidden="1" customHeight="1" x14ac:dyDescent="0.15">
      <c r="A76" s="31" t="s">
        <v>142</v>
      </c>
      <c r="B76" s="118">
        <v>2338794</v>
      </c>
      <c r="C76" s="111">
        <v>4.9000000000000004</v>
      </c>
      <c r="D76" s="43"/>
      <c r="E76" s="51"/>
      <c r="F76" s="392"/>
      <c r="G76" s="46"/>
      <c r="H76" s="406"/>
      <c r="I76" s="404"/>
      <c r="J76" s="405"/>
      <c r="K76" s="46"/>
      <c r="L76" s="53"/>
      <c r="M76" s="43"/>
      <c r="N76" s="46"/>
      <c r="O76" s="101"/>
      <c r="P76" s="110"/>
    </row>
    <row r="77" spans="1:24" hidden="1" x14ac:dyDescent="0.15">
      <c r="A77" s="31" t="s">
        <v>143</v>
      </c>
      <c r="B77" s="116">
        <v>1325656</v>
      </c>
      <c r="C77" s="111">
        <v>2.8</v>
      </c>
      <c r="D77" s="43"/>
      <c r="E77" s="51"/>
      <c r="F77" s="392"/>
      <c r="G77" s="46"/>
      <c r="H77" s="406"/>
      <c r="I77" s="404"/>
      <c r="J77" s="405"/>
      <c r="K77" s="46"/>
      <c r="L77" s="54"/>
      <c r="M77" s="43"/>
      <c r="N77" s="46"/>
      <c r="O77" s="101"/>
      <c r="P77" s="110"/>
    </row>
    <row r="78" spans="1:24" hidden="1" x14ac:dyDescent="0.15">
      <c r="A78" s="31" t="s">
        <v>144</v>
      </c>
      <c r="B78" s="116">
        <v>2172535</v>
      </c>
      <c r="C78" s="111">
        <v>4.5999999999999996</v>
      </c>
      <c r="D78" s="43"/>
      <c r="E78" s="51"/>
      <c r="F78" s="392"/>
      <c r="G78" s="46"/>
      <c r="H78" s="406"/>
      <c r="I78" s="404"/>
      <c r="J78" s="405"/>
      <c r="K78" s="46"/>
      <c r="L78" s="54"/>
      <c r="M78" s="43"/>
      <c r="N78" s="46"/>
      <c r="O78" s="101"/>
      <c r="P78" s="110"/>
    </row>
    <row r="79" spans="1:24" ht="14.25" hidden="1" customHeight="1" x14ac:dyDescent="0.15">
      <c r="A79" s="31"/>
      <c r="B79" s="116"/>
      <c r="C79" s="111"/>
      <c r="D79" s="43"/>
      <c r="E79" s="51"/>
      <c r="F79" s="392"/>
      <c r="G79" s="46"/>
      <c r="H79" s="406"/>
      <c r="I79" s="404"/>
      <c r="J79" s="405"/>
      <c r="K79" s="46"/>
      <c r="L79" s="54"/>
      <c r="M79" s="43"/>
      <c r="N79" s="46"/>
      <c r="O79" s="101"/>
      <c r="P79" s="110"/>
    </row>
    <row r="80" spans="1:24" ht="14.25" hidden="1" customHeight="1" x14ac:dyDescent="0.15">
      <c r="A80" s="31"/>
      <c r="B80" s="116"/>
      <c r="C80" s="111"/>
      <c r="D80" s="43"/>
      <c r="E80" s="51"/>
      <c r="F80" s="392"/>
      <c r="G80" s="46"/>
      <c r="H80" s="406"/>
      <c r="I80" s="404"/>
      <c r="J80" s="405"/>
      <c r="K80" s="46"/>
      <c r="L80" s="54"/>
      <c r="M80" s="43"/>
      <c r="N80" s="46"/>
      <c r="O80" s="101"/>
      <c r="P80" s="110"/>
    </row>
    <row r="81" spans="1:21" ht="14.25" hidden="1" customHeight="1" x14ac:dyDescent="0.15">
      <c r="A81" s="31"/>
      <c r="B81" s="116"/>
      <c r="C81" s="111"/>
      <c r="D81" s="43"/>
      <c r="E81" s="51"/>
      <c r="F81" s="392"/>
      <c r="G81" s="46"/>
      <c r="H81" s="406"/>
      <c r="I81" s="404"/>
      <c r="J81" s="405"/>
      <c r="K81" s="46"/>
      <c r="L81" s="53"/>
      <c r="M81" s="43"/>
      <c r="N81" s="46"/>
      <c r="O81" s="101"/>
      <c r="P81" s="110"/>
      <c r="Q81" s="61"/>
    </row>
    <row r="82" spans="1:21" ht="14.25" hidden="1" customHeight="1" x14ac:dyDescent="0.15">
      <c r="A82" s="31"/>
      <c r="B82" s="116"/>
      <c r="C82" s="111"/>
      <c r="D82" s="43"/>
      <c r="E82" s="51"/>
      <c r="F82" s="392"/>
      <c r="G82" s="46"/>
      <c r="H82" s="406"/>
      <c r="I82" s="404"/>
      <c r="J82" s="405"/>
      <c r="K82" s="46"/>
      <c r="L82" s="53"/>
      <c r="M82" s="43"/>
      <c r="N82" s="46"/>
      <c r="O82" s="101"/>
      <c r="P82" s="110"/>
    </row>
    <row r="83" spans="1:21" ht="14.25" hidden="1" customHeight="1" x14ac:dyDescent="0.15">
      <c r="A83" s="43"/>
      <c r="B83" s="43"/>
      <c r="C83" s="111"/>
      <c r="D83" s="43"/>
      <c r="E83" s="51"/>
      <c r="F83" s="392"/>
      <c r="G83" s="46"/>
      <c r="H83" s="406"/>
      <c r="I83" s="404"/>
      <c r="J83" s="405"/>
      <c r="K83" s="46"/>
      <c r="L83" s="53"/>
      <c r="M83" s="43"/>
      <c r="N83" s="46"/>
      <c r="O83" s="101"/>
      <c r="P83" s="110"/>
    </row>
    <row r="84" spans="1:21" hidden="1" x14ac:dyDescent="0.15">
      <c r="A84" s="43"/>
      <c r="B84" s="43"/>
      <c r="C84" s="111"/>
      <c r="D84" s="43"/>
      <c r="E84" s="51"/>
      <c r="F84" s="46"/>
      <c r="G84" s="46"/>
      <c r="H84" s="407"/>
      <c r="I84" s="404"/>
      <c r="J84" s="52"/>
      <c r="K84" s="46"/>
      <c r="L84" s="43"/>
      <c r="M84" s="43"/>
      <c r="N84" s="46"/>
      <c r="O84" s="101"/>
      <c r="P84" s="110"/>
    </row>
    <row r="85" spans="1:21" hidden="1" x14ac:dyDescent="0.15">
      <c r="B85" s="216">
        <v>47611832</v>
      </c>
      <c r="C85" s="111">
        <v>100</v>
      </c>
      <c r="D85" s="43"/>
      <c r="E85" s="51"/>
      <c r="F85" s="46"/>
      <c r="G85" s="46"/>
      <c r="H85" s="46"/>
      <c r="I85" s="46"/>
      <c r="J85" s="52"/>
      <c r="K85" s="46"/>
      <c r="L85" s="43"/>
      <c r="M85" s="43"/>
      <c r="N85" s="46"/>
      <c r="O85" s="101"/>
      <c r="P85" s="110"/>
    </row>
    <row r="86" spans="1:21" x14ac:dyDescent="0.15">
      <c r="A86" s="43"/>
      <c r="B86" s="43"/>
      <c r="C86" s="43"/>
      <c r="D86" s="43"/>
      <c r="E86" s="51"/>
      <c r="F86" s="46"/>
      <c r="G86" s="46"/>
      <c r="H86" s="396"/>
      <c r="I86" s="397"/>
      <c r="J86" s="405"/>
      <c r="K86" s="46"/>
      <c r="L86" s="45"/>
      <c r="M86" s="43"/>
      <c r="N86" s="46"/>
      <c r="O86" s="101"/>
      <c r="P86" s="110"/>
    </row>
    <row r="87" spans="1:21" x14ac:dyDescent="0.15">
      <c r="A87" s="43"/>
      <c r="B87" s="43"/>
      <c r="C87" s="43"/>
      <c r="D87" s="43"/>
      <c r="E87" s="51"/>
      <c r="F87" s="46"/>
      <c r="G87" s="46"/>
      <c r="H87" s="396"/>
      <c r="I87" s="397"/>
      <c r="J87" s="405"/>
      <c r="K87" s="46"/>
      <c r="L87" s="45"/>
      <c r="M87" s="43"/>
      <c r="N87" s="46"/>
      <c r="O87" s="101"/>
      <c r="P87" s="110"/>
    </row>
    <row r="88" spans="1:21" x14ac:dyDescent="0.15">
      <c r="A88" s="43"/>
      <c r="B88" s="43"/>
      <c r="C88" s="43"/>
      <c r="D88" s="43"/>
      <c r="E88" s="51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/>
    </row>
    <row r="89" spans="1:21" x14ac:dyDescent="0.15">
      <c r="A89" s="43"/>
      <c r="B89" s="43"/>
      <c r="C89" s="43"/>
      <c r="D89" s="43"/>
      <c r="E89" s="51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/>
    </row>
    <row r="90" spans="1:21" x14ac:dyDescent="0.1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/>
    </row>
    <row r="91" spans="1:21" x14ac:dyDescent="0.15">
      <c r="E91" s="42"/>
      <c r="G91" s="43"/>
      <c r="O91" s="43"/>
      <c r="P91"/>
      <c r="R91"/>
    </row>
    <row r="92" spans="1:21" x14ac:dyDescent="0.15">
      <c r="P92"/>
      <c r="R92"/>
      <c r="S92" s="42"/>
      <c r="U92" s="43"/>
    </row>
    <row r="93" spans="1:21" x14ac:dyDescent="0.15">
      <c r="G93" s="42"/>
      <c r="I93" s="43"/>
      <c r="P93"/>
      <c r="R93"/>
    </row>
    <row r="94" spans="1:21" x14ac:dyDescent="0.15">
      <c r="G94" s="42"/>
      <c r="I94" s="43"/>
      <c r="P94"/>
      <c r="R94"/>
    </row>
  </sheetData>
  <mergeCells count="3">
    <mergeCell ref="A1:J1"/>
    <mergeCell ref="F59:G60"/>
    <mergeCell ref="H59:I59"/>
  </mergeCells>
  <phoneticPr fontId="2"/>
  <pageMargins left="0.78740157480314965" right="0.78740157480314965" top="0.78740157480314965" bottom="0.98425196850393704" header="0.51181102362204722" footer="0.51181102362204722"/>
  <pageSetup paperSize="9" fitToHeight="0" orientation="portrait" r:id="rId1"/>
  <headerFooter alignWithMargins="0"/>
  <rowBreaks count="2" manualBreakCount="2">
    <brk id="53" max="9" man="1"/>
    <brk id="91" max="12" man="1"/>
  </rowBreaks>
  <colBreaks count="1" manualBreakCount="1">
    <brk id="24" max="5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view="pageBreakPreview" zoomScaleNormal="80" zoomScaleSheetLayoutView="100" workbookViewId="0">
      <selection activeCell="N17" sqref="N17"/>
    </sheetView>
  </sheetViews>
  <sheetFormatPr defaultRowHeight="12" x14ac:dyDescent="0.15"/>
  <cols>
    <col min="1" max="1" width="14.75" style="3" customWidth="1"/>
    <col min="2" max="2" width="10.5" style="128" customWidth="1"/>
    <col min="3" max="3" width="10.5" style="124" customWidth="1"/>
    <col min="4" max="4" width="11.125" style="124" customWidth="1"/>
    <col min="5" max="5" width="10.5" style="3" customWidth="1"/>
    <col min="6" max="6" width="15.75" style="3" customWidth="1"/>
    <col min="7" max="7" width="10.5" style="128" customWidth="1"/>
    <col min="8" max="8" width="11" style="128" customWidth="1"/>
    <col min="9" max="9" width="11.125" style="128" customWidth="1"/>
    <col min="10" max="10" width="10.5" style="3" customWidth="1"/>
    <col min="11" max="11" width="10.125" style="3" bestFit="1" customWidth="1"/>
    <col min="12" max="12" width="10" style="68" bestFit="1" customWidth="1"/>
    <col min="13" max="13" width="16.25" style="72" bestFit="1" customWidth="1"/>
    <col min="14" max="16384" width="9" style="3"/>
  </cols>
  <sheetData>
    <row r="1" spans="1:14" s="1" customFormat="1" ht="28.5" customHeight="1" x14ac:dyDescent="0.15">
      <c r="A1" s="224" t="s">
        <v>126</v>
      </c>
      <c r="B1" s="224"/>
      <c r="C1" s="224"/>
      <c r="D1" s="224"/>
      <c r="E1" s="224"/>
      <c r="F1" s="224"/>
      <c r="G1" s="224"/>
      <c r="H1" s="224"/>
      <c r="I1" s="224"/>
      <c r="J1" s="224"/>
      <c r="L1" s="89"/>
      <c r="M1" s="69"/>
    </row>
    <row r="2" spans="1:14" s="1" customFormat="1" ht="10.9" customHeight="1" x14ac:dyDescent="0.15">
      <c r="A2" s="90"/>
      <c r="B2" s="126"/>
      <c r="C2" s="119"/>
      <c r="D2" s="119"/>
      <c r="E2" s="91"/>
      <c r="G2" s="129"/>
      <c r="H2" s="130"/>
      <c r="I2" s="130"/>
      <c r="L2" s="89"/>
      <c r="M2" s="69"/>
    </row>
    <row r="3" spans="1:14" s="2" customFormat="1" ht="20.25" customHeight="1" x14ac:dyDescent="0.15">
      <c r="A3" s="81" t="s">
        <v>70</v>
      </c>
      <c r="B3" s="127"/>
      <c r="C3" s="120"/>
      <c r="D3" s="120"/>
      <c r="G3" s="127"/>
      <c r="H3" s="127"/>
      <c r="I3" s="127"/>
      <c r="J3" s="80" t="s">
        <v>39</v>
      </c>
      <c r="L3" s="92"/>
      <c r="M3" s="70"/>
    </row>
    <row r="4" spans="1:14" s="12" customFormat="1" ht="32.25" customHeight="1" x14ac:dyDescent="0.15">
      <c r="A4" s="225" t="s">
        <v>1</v>
      </c>
      <c r="B4" s="227" t="s">
        <v>62</v>
      </c>
      <c r="C4" s="227"/>
      <c r="D4" s="227"/>
      <c r="E4" s="227"/>
      <c r="F4" s="228" t="s">
        <v>1</v>
      </c>
      <c r="G4" s="227" t="s">
        <v>63</v>
      </c>
      <c r="H4" s="227"/>
      <c r="I4" s="227"/>
      <c r="J4" s="227"/>
      <c r="K4" s="23"/>
      <c r="L4" s="22"/>
      <c r="M4" s="71"/>
    </row>
    <row r="5" spans="1:14" s="12" customFormat="1" ht="32.25" customHeight="1" x14ac:dyDescent="0.15">
      <c r="A5" s="226"/>
      <c r="B5" s="121" t="s">
        <v>103</v>
      </c>
      <c r="C5" s="165" t="s">
        <v>105</v>
      </c>
      <c r="D5" s="190" t="s">
        <v>128</v>
      </c>
      <c r="E5" s="191" t="s">
        <v>25</v>
      </c>
      <c r="F5" s="229"/>
      <c r="G5" s="121" t="s">
        <v>103</v>
      </c>
      <c r="H5" s="121" t="s">
        <v>105</v>
      </c>
      <c r="I5" s="197" t="s">
        <v>128</v>
      </c>
      <c r="J5" s="188" t="s">
        <v>25</v>
      </c>
      <c r="K5" s="23"/>
      <c r="L5" s="22"/>
      <c r="M5" s="71"/>
    </row>
    <row r="6" spans="1:14" s="12" customFormat="1" ht="32.25" customHeight="1" x14ac:dyDescent="0.15">
      <c r="A6" s="29" t="s">
        <v>26</v>
      </c>
      <c r="B6" s="122">
        <v>14554337</v>
      </c>
      <c r="C6" s="122">
        <v>14480541</v>
      </c>
      <c r="D6" s="189">
        <v>14304247</v>
      </c>
      <c r="E6" s="192">
        <f>ROUND(D6/$D$29*100,1)</f>
        <v>28.5</v>
      </c>
      <c r="F6" s="31" t="s">
        <v>40</v>
      </c>
      <c r="G6" s="131">
        <v>280675</v>
      </c>
      <c r="H6" s="131">
        <v>275933</v>
      </c>
      <c r="I6" s="198">
        <v>272987</v>
      </c>
      <c r="J6" s="117">
        <f t="shared" ref="J6:J14" si="0">ROUND(I6/$I$29*100,1)</f>
        <v>0.6</v>
      </c>
      <c r="K6" s="23"/>
      <c r="L6" s="23"/>
      <c r="M6" s="22"/>
      <c r="N6" s="71"/>
    </row>
    <row r="7" spans="1:14" s="12" customFormat="1" ht="32.25" customHeight="1" x14ac:dyDescent="0.15">
      <c r="A7" s="29" t="s">
        <v>27</v>
      </c>
      <c r="B7" s="122">
        <v>432793</v>
      </c>
      <c r="C7" s="122">
        <v>468315</v>
      </c>
      <c r="D7" s="189">
        <v>477670</v>
      </c>
      <c r="E7" s="192">
        <f t="shared" ref="E7:E27" si="1">ROUND(D7/$D$29*100,1)</f>
        <v>1</v>
      </c>
      <c r="F7" s="31" t="s">
        <v>41</v>
      </c>
      <c r="G7" s="131">
        <v>5444674</v>
      </c>
      <c r="H7" s="219">
        <v>6836988</v>
      </c>
      <c r="I7" s="198">
        <v>9940439</v>
      </c>
      <c r="J7" s="117">
        <f t="shared" si="0"/>
        <v>20.9</v>
      </c>
      <c r="K7" s="23"/>
      <c r="L7" s="23"/>
      <c r="M7" s="22"/>
      <c r="N7" s="71"/>
    </row>
    <row r="8" spans="1:14" s="12" customFormat="1" ht="32.25" customHeight="1" x14ac:dyDescent="0.15">
      <c r="A8" s="29" t="s">
        <v>28</v>
      </c>
      <c r="B8" s="122">
        <v>7891</v>
      </c>
      <c r="C8" s="122">
        <v>9478</v>
      </c>
      <c r="D8" s="189">
        <v>6890</v>
      </c>
      <c r="E8" s="192">
        <f t="shared" si="1"/>
        <v>0</v>
      </c>
      <c r="F8" s="31" t="s">
        <v>42</v>
      </c>
      <c r="G8" s="131">
        <v>14458806</v>
      </c>
      <c r="H8" s="219">
        <v>24480684</v>
      </c>
      <c r="I8" s="198">
        <v>16980769</v>
      </c>
      <c r="J8" s="117">
        <f t="shared" si="0"/>
        <v>35.700000000000003</v>
      </c>
      <c r="K8" s="23"/>
      <c r="L8" s="23"/>
      <c r="M8" s="22"/>
      <c r="N8" s="71"/>
    </row>
    <row r="9" spans="1:14" s="12" customFormat="1" ht="32.25" customHeight="1" x14ac:dyDescent="0.15">
      <c r="A9" s="29" t="s">
        <v>22</v>
      </c>
      <c r="B9" s="122">
        <v>49475</v>
      </c>
      <c r="C9" s="122">
        <v>44545</v>
      </c>
      <c r="D9" s="189">
        <v>70891</v>
      </c>
      <c r="E9" s="192">
        <f t="shared" si="1"/>
        <v>0.1</v>
      </c>
      <c r="F9" s="31" t="s">
        <v>43</v>
      </c>
      <c r="G9" s="131">
        <v>3219033</v>
      </c>
      <c r="H9" s="219">
        <v>3118453</v>
      </c>
      <c r="I9" s="198">
        <v>3592695</v>
      </c>
      <c r="J9" s="117">
        <f t="shared" si="0"/>
        <v>7.5</v>
      </c>
      <c r="K9" s="23"/>
      <c r="L9" s="23"/>
      <c r="M9" s="22"/>
      <c r="N9" s="71"/>
    </row>
    <row r="10" spans="1:14" s="12" customFormat="1" ht="32.25" customHeight="1" x14ac:dyDescent="0.15">
      <c r="A10" s="47" t="s">
        <v>71</v>
      </c>
      <c r="B10" s="122">
        <v>34268</v>
      </c>
      <c r="C10" s="122">
        <v>51075</v>
      </c>
      <c r="D10" s="189">
        <v>81949</v>
      </c>
      <c r="E10" s="192">
        <f t="shared" si="1"/>
        <v>0.2</v>
      </c>
      <c r="F10" s="31" t="s">
        <v>44</v>
      </c>
      <c r="G10" s="131">
        <v>27501</v>
      </c>
      <c r="H10" s="219">
        <v>29286</v>
      </c>
      <c r="I10" s="198">
        <v>28284</v>
      </c>
      <c r="J10" s="117">
        <f t="shared" si="0"/>
        <v>0.1</v>
      </c>
      <c r="K10" s="23"/>
      <c r="L10" s="23"/>
      <c r="M10" s="22"/>
      <c r="N10" s="71"/>
    </row>
    <row r="11" spans="1:14" s="12" customFormat="1" ht="32.25" customHeight="1" x14ac:dyDescent="0.15">
      <c r="A11" s="47" t="s">
        <v>72</v>
      </c>
      <c r="B11" s="122">
        <v>1821317</v>
      </c>
      <c r="C11" s="122">
        <v>2219405</v>
      </c>
      <c r="D11" s="189">
        <v>2401680</v>
      </c>
      <c r="E11" s="192">
        <f t="shared" si="1"/>
        <v>4.8</v>
      </c>
      <c r="F11" s="31" t="s">
        <v>45</v>
      </c>
      <c r="G11" s="131">
        <v>1302107</v>
      </c>
      <c r="H11" s="219">
        <v>1522387</v>
      </c>
      <c r="I11" s="198">
        <v>955110</v>
      </c>
      <c r="J11" s="117">
        <f t="shared" si="0"/>
        <v>2</v>
      </c>
      <c r="K11" s="23"/>
      <c r="L11" s="23"/>
      <c r="M11" s="22"/>
      <c r="N11" s="71"/>
    </row>
    <row r="12" spans="1:14" s="12" customFormat="1" ht="32.25" customHeight="1" x14ac:dyDescent="0.15">
      <c r="A12" s="29" t="s">
        <v>29</v>
      </c>
      <c r="B12" s="122">
        <v>178765</v>
      </c>
      <c r="C12" s="122">
        <v>172405</v>
      </c>
      <c r="D12" s="189">
        <v>198069</v>
      </c>
      <c r="E12" s="192">
        <f t="shared" si="1"/>
        <v>0.4</v>
      </c>
      <c r="F12" s="31" t="s">
        <v>46</v>
      </c>
      <c r="G12" s="131">
        <v>2187180</v>
      </c>
      <c r="H12" s="219">
        <v>3379220</v>
      </c>
      <c r="I12" s="198">
        <v>2338794</v>
      </c>
      <c r="J12" s="117">
        <f t="shared" si="0"/>
        <v>4.9000000000000004</v>
      </c>
      <c r="K12" s="23"/>
      <c r="L12" s="23"/>
      <c r="M12" s="22"/>
      <c r="N12" s="71"/>
    </row>
    <row r="13" spans="1:14" s="12" customFormat="1" ht="32.25" customHeight="1" x14ac:dyDescent="0.15">
      <c r="A13" s="47" t="s">
        <v>73</v>
      </c>
      <c r="B13" s="122">
        <v>63623</v>
      </c>
      <c r="C13" s="217" t="s">
        <v>133</v>
      </c>
      <c r="D13" s="218" t="s">
        <v>133</v>
      </c>
      <c r="E13" s="193" t="s">
        <v>125</v>
      </c>
      <c r="F13" s="31" t="s">
        <v>47</v>
      </c>
      <c r="G13" s="131">
        <v>3619169</v>
      </c>
      <c r="H13" s="219">
        <v>3799110</v>
      </c>
      <c r="I13" s="198">
        <v>4034817</v>
      </c>
      <c r="J13" s="117">
        <v>6.8</v>
      </c>
      <c r="K13" s="23"/>
      <c r="L13" s="23"/>
      <c r="M13" s="22"/>
      <c r="N13" s="71"/>
    </row>
    <row r="14" spans="1:14" s="12" customFormat="1" ht="32.25" customHeight="1" x14ac:dyDescent="0.15">
      <c r="A14" s="47" t="s">
        <v>100</v>
      </c>
      <c r="B14" s="122">
        <v>20017</v>
      </c>
      <c r="C14" s="122">
        <v>38673</v>
      </c>
      <c r="D14" s="189">
        <v>42832</v>
      </c>
      <c r="E14" s="192">
        <f t="shared" si="1"/>
        <v>0.1</v>
      </c>
      <c r="F14" s="31" t="s">
        <v>48</v>
      </c>
      <c r="G14" s="131">
        <v>1251973</v>
      </c>
      <c r="H14" s="219">
        <v>1186539</v>
      </c>
      <c r="I14" s="198">
        <v>1325656</v>
      </c>
      <c r="J14" s="117">
        <f t="shared" si="0"/>
        <v>2.8</v>
      </c>
      <c r="K14" s="23"/>
      <c r="L14" s="23"/>
      <c r="M14" s="22"/>
      <c r="N14" s="71"/>
    </row>
    <row r="15" spans="1:14" s="12" customFormat="1" ht="32.25" customHeight="1" x14ac:dyDescent="0.15">
      <c r="A15" s="47" t="s">
        <v>74</v>
      </c>
      <c r="B15" s="122">
        <v>221495</v>
      </c>
      <c r="C15" s="122">
        <v>114866</v>
      </c>
      <c r="D15" s="189">
        <v>309294</v>
      </c>
      <c r="E15" s="192">
        <f t="shared" si="1"/>
        <v>0.6</v>
      </c>
      <c r="F15" s="31" t="s">
        <v>49</v>
      </c>
      <c r="G15" s="131">
        <v>3835927</v>
      </c>
      <c r="H15" s="219">
        <v>5571021</v>
      </c>
      <c r="I15" s="198">
        <v>3994536</v>
      </c>
      <c r="J15" s="117">
        <v>10.1</v>
      </c>
      <c r="K15" s="23"/>
      <c r="L15" s="23"/>
      <c r="M15" s="22"/>
      <c r="N15" s="71"/>
    </row>
    <row r="16" spans="1:14" s="12" customFormat="1" ht="32.25" customHeight="1" x14ac:dyDescent="0.15">
      <c r="A16" s="29" t="s">
        <v>30</v>
      </c>
      <c r="B16" s="122">
        <v>6422821</v>
      </c>
      <c r="C16" s="122">
        <v>5737186</v>
      </c>
      <c r="D16" s="189">
        <v>6848824</v>
      </c>
      <c r="E16" s="192">
        <f t="shared" si="1"/>
        <v>13.6</v>
      </c>
      <c r="F16" s="31" t="s">
        <v>50</v>
      </c>
      <c r="G16" s="131">
        <v>827017</v>
      </c>
      <c r="H16" s="131">
        <v>1914134</v>
      </c>
      <c r="I16" s="198">
        <v>916133</v>
      </c>
      <c r="J16" s="117">
        <f>ROUND(I16/$I$29*100,1)</f>
        <v>1.9</v>
      </c>
      <c r="K16" s="23"/>
      <c r="L16" s="23"/>
      <c r="M16" s="22"/>
      <c r="N16" s="71"/>
    </row>
    <row r="17" spans="1:14" s="12" customFormat="1" ht="32.25" customHeight="1" x14ac:dyDescent="0.15">
      <c r="A17" s="47" t="s">
        <v>75</v>
      </c>
      <c r="B17" s="122">
        <v>9631</v>
      </c>
      <c r="C17" s="122">
        <v>11007</v>
      </c>
      <c r="D17" s="189">
        <v>10684</v>
      </c>
      <c r="E17" s="192">
        <f>ROUND(D17/$D$29*100,1)</f>
        <v>0</v>
      </c>
      <c r="F17" s="31" t="s">
        <v>51</v>
      </c>
      <c r="G17" s="131">
        <v>3526085</v>
      </c>
      <c r="H17" s="131">
        <v>3318874</v>
      </c>
      <c r="I17" s="198">
        <v>3231591</v>
      </c>
      <c r="J17" s="117">
        <f>ROUND(I17/$I$29*100,1)</f>
        <v>6.8</v>
      </c>
      <c r="K17" s="23"/>
      <c r="L17" s="23"/>
      <c r="M17" s="22"/>
      <c r="N17" s="71"/>
    </row>
    <row r="18" spans="1:14" s="12" customFormat="1" ht="32.25" customHeight="1" x14ac:dyDescent="0.15">
      <c r="A18" s="47" t="s">
        <v>76</v>
      </c>
      <c r="B18" s="122">
        <v>457921</v>
      </c>
      <c r="C18" s="122">
        <v>328529</v>
      </c>
      <c r="D18" s="189">
        <v>346654</v>
      </c>
      <c r="E18" s="192">
        <f>ROUND(D18/$D$29*100,1)</f>
        <v>0.7</v>
      </c>
      <c r="F18" s="31" t="s">
        <v>23</v>
      </c>
      <c r="G18" s="131">
        <v>56</v>
      </c>
      <c r="H18" s="131">
        <v>54</v>
      </c>
      <c r="I18" s="198">
        <v>21</v>
      </c>
      <c r="J18" s="117">
        <f>ROUND(I18/$I$29*100,1)</f>
        <v>0</v>
      </c>
      <c r="K18" s="23"/>
      <c r="L18" s="23"/>
      <c r="M18" s="22"/>
      <c r="N18" s="71"/>
    </row>
    <row r="19" spans="1:14" s="12" customFormat="1" ht="32.25" customHeight="1" x14ac:dyDescent="0.15">
      <c r="A19" s="47" t="s">
        <v>77</v>
      </c>
      <c r="B19" s="122">
        <v>849714</v>
      </c>
      <c r="C19" s="122">
        <v>720776</v>
      </c>
      <c r="D19" s="189">
        <v>737881</v>
      </c>
      <c r="E19" s="192">
        <f t="shared" si="1"/>
        <v>1.5</v>
      </c>
      <c r="F19" s="31"/>
      <c r="G19" s="132"/>
      <c r="H19" s="166"/>
      <c r="I19" s="199"/>
      <c r="J19" s="200"/>
      <c r="K19" s="23"/>
      <c r="L19" s="23"/>
      <c r="M19" s="22"/>
      <c r="N19" s="71"/>
    </row>
    <row r="20" spans="1:14" s="12" customFormat="1" ht="32.25" customHeight="1" x14ac:dyDescent="0.15">
      <c r="A20" s="29" t="s">
        <v>31</v>
      </c>
      <c r="B20" s="122">
        <v>5899101</v>
      </c>
      <c r="C20" s="122">
        <v>17671848</v>
      </c>
      <c r="D20" s="189">
        <v>9835869</v>
      </c>
      <c r="E20" s="192">
        <f t="shared" si="1"/>
        <v>19.600000000000001</v>
      </c>
      <c r="F20" s="31"/>
      <c r="G20" s="133"/>
      <c r="H20" s="167"/>
      <c r="I20" s="201"/>
      <c r="J20" s="202"/>
      <c r="K20" s="23"/>
      <c r="L20" s="23"/>
      <c r="M20" s="22"/>
      <c r="N20" s="71"/>
    </row>
    <row r="21" spans="1:14" s="12" customFormat="1" ht="32.25" customHeight="1" x14ac:dyDescent="0.15">
      <c r="A21" s="29" t="s">
        <v>32</v>
      </c>
      <c r="B21" s="122">
        <v>3281275</v>
      </c>
      <c r="C21" s="122">
        <v>3897320</v>
      </c>
      <c r="D21" s="189">
        <v>2952085</v>
      </c>
      <c r="E21" s="192">
        <f t="shared" si="1"/>
        <v>5.9</v>
      </c>
      <c r="F21" s="31"/>
      <c r="G21" s="134"/>
      <c r="H21" s="168"/>
      <c r="I21" s="203"/>
      <c r="J21" s="204"/>
      <c r="K21" s="23"/>
      <c r="L21" s="23"/>
      <c r="M21" s="22"/>
      <c r="N21" s="71"/>
    </row>
    <row r="22" spans="1:14" s="12" customFormat="1" ht="32.25" customHeight="1" x14ac:dyDescent="0.15">
      <c r="A22" s="29" t="s">
        <v>33</v>
      </c>
      <c r="B22" s="122">
        <v>161724</v>
      </c>
      <c r="C22" s="122">
        <v>153363</v>
      </c>
      <c r="D22" s="189">
        <v>144397</v>
      </c>
      <c r="E22" s="192">
        <f t="shared" si="1"/>
        <v>0.3</v>
      </c>
      <c r="F22" s="31"/>
      <c r="G22" s="134"/>
      <c r="H22" s="168"/>
      <c r="I22" s="203"/>
      <c r="J22" s="204"/>
      <c r="K22" s="23"/>
      <c r="L22" s="23"/>
      <c r="M22" s="22"/>
      <c r="N22" s="71"/>
    </row>
    <row r="23" spans="1:14" s="12" customFormat="1" ht="32.25" customHeight="1" x14ac:dyDescent="0.15">
      <c r="A23" s="29" t="s">
        <v>61</v>
      </c>
      <c r="B23" s="122">
        <v>62126</v>
      </c>
      <c r="C23" s="122">
        <v>116117</v>
      </c>
      <c r="D23" s="189">
        <v>387703</v>
      </c>
      <c r="E23" s="192">
        <f t="shared" si="1"/>
        <v>0.8</v>
      </c>
      <c r="F23" s="31"/>
      <c r="G23" s="134"/>
      <c r="H23" s="168"/>
      <c r="I23" s="203"/>
      <c r="J23" s="204"/>
      <c r="K23" s="23"/>
      <c r="L23" s="23"/>
      <c r="M23" s="22"/>
      <c r="N23" s="71"/>
    </row>
    <row r="24" spans="1:14" s="12" customFormat="1" ht="32.25" customHeight="1" x14ac:dyDescent="0.15">
      <c r="A24" s="29" t="s">
        <v>34</v>
      </c>
      <c r="B24" s="122">
        <v>1646365</v>
      </c>
      <c r="C24" s="122">
        <v>2200265</v>
      </c>
      <c r="D24" s="189">
        <v>1058867</v>
      </c>
      <c r="E24" s="192">
        <v>3.8</v>
      </c>
      <c r="F24" s="24"/>
      <c r="G24" s="134"/>
      <c r="H24" s="168"/>
      <c r="I24" s="203"/>
      <c r="J24" s="205"/>
      <c r="K24" s="23"/>
      <c r="L24" s="23"/>
      <c r="M24" s="22"/>
      <c r="N24" s="71"/>
    </row>
    <row r="25" spans="1:14" s="12" customFormat="1" ht="32.25" customHeight="1" x14ac:dyDescent="0.15">
      <c r="A25" s="29" t="s">
        <v>35</v>
      </c>
      <c r="B25" s="122">
        <v>1274065</v>
      </c>
      <c r="C25" s="122">
        <v>2484496</v>
      </c>
      <c r="D25" s="189">
        <v>3203848</v>
      </c>
      <c r="E25" s="192">
        <f t="shared" si="1"/>
        <v>6.4</v>
      </c>
      <c r="F25" s="24"/>
      <c r="G25" s="134"/>
      <c r="H25" s="168"/>
      <c r="I25" s="203"/>
      <c r="J25" s="205"/>
      <c r="K25" s="23"/>
      <c r="L25" s="23"/>
      <c r="M25" s="22"/>
      <c r="N25" s="71"/>
    </row>
    <row r="26" spans="1:14" s="12" customFormat="1" ht="32.25" customHeight="1" x14ac:dyDescent="0.15">
      <c r="A26" s="29" t="s">
        <v>36</v>
      </c>
      <c r="B26" s="122">
        <v>2203375</v>
      </c>
      <c r="C26" s="122">
        <v>3024732</v>
      </c>
      <c r="D26" s="189">
        <v>2449641</v>
      </c>
      <c r="E26" s="192">
        <f t="shared" si="1"/>
        <v>4.9000000000000004</v>
      </c>
      <c r="F26" s="24"/>
      <c r="G26" s="134"/>
      <c r="H26" s="168"/>
      <c r="I26" s="203"/>
      <c r="J26" s="205"/>
      <c r="K26" s="23"/>
      <c r="L26" s="23"/>
      <c r="M26" s="22"/>
      <c r="N26" s="71"/>
    </row>
    <row r="27" spans="1:14" s="12" customFormat="1" ht="32.25" customHeight="1" x14ac:dyDescent="0.15">
      <c r="A27" s="29" t="s">
        <v>37</v>
      </c>
      <c r="B27" s="122">
        <v>2812600</v>
      </c>
      <c r="C27" s="122">
        <v>4596600</v>
      </c>
      <c r="D27" s="189">
        <v>4196100</v>
      </c>
      <c r="E27" s="192">
        <f t="shared" si="1"/>
        <v>8.3000000000000007</v>
      </c>
      <c r="F27" s="24"/>
      <c r="G27" s="134"/>
      <c r="H27" s="168"/>
      <c r="I27" s="203"/>
      <c r="J27" s="205"/>
      <c r="K27" s="23"/>
      <c r="L27" s="23"/>
      <c r="M27" s="22"/>
      <c r="N27" s="71"/>
    </row>
    <row r="28" spans="1:14" s="12" customFormat="1" ht="32.25" customHeight="1" x14ac:dyDescent="0.15">
      <c r="A28" s="47" t="s">
        <v>108</v>
      </c>
      <c r="B28" s="217" t="s">
        <v>133</v>
      </c>
      <c r="C28" s="122">
        <v>94989</v>
      </c>
      <c r="D28" s="189">
        <v>187497</v>
      </c>
      <c r="E28" s="194">
        <v>0.1</v>
      </c>
      <c r="F28" s="144"/>
      <c r="G28" s="145"/>
      <c r="H28" s="169"/>
      <c r="I28" s="206"/>
      <c r="J28" s="207"/>
      <c r="K28" s="23"/>
      <c r="L28" s="23"/>
      <c r="M28" s="22"/>
      <c r="N28" s="71"/>
    </row>
    <row r="29" spans="1:14" s="12" customFormat="1" ht="32.25" customHeight="1" x14ac:dyDescent="0.15">
      <c r="A29" s="30" t="s">
        <v>38</v>
      </c>
      <c r="B29" s="123">
        <v>42464699</v>
      </c>
      <c r="C29" s="123">
        <v>58636531</v>
      </c>
      <c r="D29" s="195">
        <f>SUM(D6:D28)</f>
        <v>50253572</v>
      </c>
      <c r="E29" s="196">
        <v>100</v>
      </c>
      <c r="F29" s="32" t="s">
        <v>52</v>
      </c>
      <c r="G29" s="135">
        <v>39980203</v>
      </c>
      <c r="H29" s="135">
        <v>55432683</v>
      </c>
      <c r="I29" s="208">
        <f>SUM(I6:I18)</f>
        <v>47611832</v>
      </c>
      <c r="J29" s="209">
        <v>100</v>
      </c>
      <c r="K29" s="23"/>
      <c r="L29" s="22"/>
      <c r="M29" s="71"/>
    </row>
    <row r="30" spans="1:14" ht="32.25" customHeight="1" x14ac:dyDescent="0.15">
      <c r="A30" s="223"/>
      <c r="B30" s="223"/>
      <c r="C30" s="223"/>
      <c r="D30" s="223"/>
      <c r="E30" s="223"/>
      <c r="F30" s="94" t="s">
        <v>66</v>
      </c>
      <c r="G30" s="170">
        <v>2484496</v>
      </c>
      <c r="H30" s="170">
        <v>3203848</v>
      </c>
      <c r="I30" s="210">
        <f>SUM(D29-I29)</f>
        <v>2641740</v>
      </c>
      <c r="J30" s="211"/>
    </row>
    <row r="31" spans="1:14" ht="14.85" customHeight="1" x14ac:dyDescent="0.15">
      <c r="A31" s="79" t="s">
        <v>83</v>
      </c>
      <c r="J31" s="75"/>
    </row>
    <row r="32" spans="1:14" ht="14.85" customHeight="1" x14ac:dyDescent="0.15">
      <c r="A32" s="79" t="s">
        <v>91</v>
      </c>
      <c r="C32" s="125"/>
    </row>
    <row r="33" spans="1:3" x14ac:dyDescent="0.15">
      <c r="A33" s="79"/>
      <c r="C33" s="125"/>
    </row>
    <row r="34" spans="1:3" x14ac:dyDescent="0.15">
      <c r="C34" s="125"/>
    </row>
    <row r="35" spans="1:3" x14ac:dyDescent="0.15">
      <c r="C35" s="125"/>
    </row>
    <row r="36" spans="1:3" x14ac:dyDescent="0.15">
      <c r="C36" s="125"/>
    </row>
    <row r="37" spans="1:3" x14ac:dyDescent="0.15">
      <c r="C37" s="125"/>
    </row>
    <row r="38" spans="1:3" x14ac:dyDescent="0.15">
      <c r="C38" s="125"/>
    </row>
    <row r="39" spans="1:3" x14ac:dyDescent="0.15">
      <c r="C39" s="125"/>
    </row>
    <row r="40" spans="1:3" x14ac:dyDescent="0.15">
      <c r="C40" s="125"/>
    </row>
    <row r="41" spans="1:3" x14ac:dyDescent="0.15">
      <c r="C41" s="125"/>
    </row>
  </sheetData>
  <mergeCells count="6">
    <mergeCell ref="A30:E30"/>
    <mergeCell ref="A1:J1"/>
    <mergeCell ref="A4:A5"/>
    <mergeCell ref="B4:E4"/>
    <mergeCell ref="F4:F5"/>
    <mergeCell ref="G4:J4"/>
  </mergeCells>
  <phoneticPr fontId="2"/>
  <pageMargins left="0.59055118110236215" right="0.59055118110236215" top="0.74803149606299213" bottom="0.74803149606299213" header="0.31496062992125984" footer="0.31496062992125984"/>
  <pageSetup paperSize="9" scale="7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1"/>
  <sheetViews>
    <sheetView view="pageBreakPreview" zoomScale="80" zoomScaleNormal="80" zoomScaleSheetLayoutView="80" workbookViewId="0">
      <selection activeCell="M17" sqref="M17:N17"/>
    </sheetView>
  </sheetViews>
  <sheetFormatPr defaultRowHeight="12" x14ac:dyDescent="0.15"/>
  <cols>
    <col min="1" max="10" width="5.375" style="7" customWidth="1"/>
    <col min="11" max="12" width="5.375" style="102" customWidth="1"/>
    <col min="13" max="14" width="5.375" style="7" customWidth="1"/>
    <col min="15" max="18" width="5.375" style="137" customWidth="1"/>
    <col min="19" max="24" width="5.375" style="7" customWidth="1"/>
    <col min="25" max="25" width="6.125" style="7" hidden="1" customWidth="1"/>
    <col min="26" max="26" width="5.625" style="7" hidden="1" customWidth="1"/>
    <col min="27" max="29" width="12" style="7" hidden="1" customWidth="1"/>
    <col min="30" max="33" width="0" style="7" hidden="1" customWidth="1"/>
    <col min="34" max="35" width="9" style="7" hidden="1" customWidth="1"/>
    <col min="36" max="41" width="0" style="7" hidden="1" customWidth="1"/>
    <col min="42" max="57" width="10" style="7" customWidth="1"/>
    <col min="58" max="16384" width="9" style="7"/>
  </cols>
  <sheetData>
    <row r="1" spans="1:58" s="1" customFormat="1" ht="28.5" customHeight="1" x14ac:dyDescent="0.15">
      <c r="A1" s="286" t="s">
        <v>127</v>
      </c>
      <c r="B1" s="286"/>
      <c r="C1" s="286"/>
      <c r="D1" s="287"/>
      <c r="E1" s="286"/>
      <c r="F1" s="286"/>
      <c r="G1" s="286"/>
      <c r="H1" s="286"/>
      <c r="I1" s="287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4"/>
      <c r="X1" s="4"/>
      <c r="Y1" s="4"/>
      <c r="Z1" s="4"/>
      <c r="AP1" s="4"/>
      <c r="AQ1" s="383"/>
      <c r="AR1" s="383"/>
      <c r="AS1" s="383"/>
      <c r="AT1" s="383"/>
      <c r="AU1" s="383"/>
      <c r="AV1" s="383"/>
      <c r="AW1" s="383"/>
      <c r="AX1" s="383"/>
      <c r="AY1" s="384"/>
      <c r="AZ1" s="384"/>
      <c r="BA1" s="384"/>
      <c r="BB1" s="384"/>
      <c r="BC1" s="375"/>
      <c r="BD1" s="375"/>
      <c r="BE1" s="375"/>
      <c r="BF1" s="375"/>
    </row>
    <row r="2" spans="1:58" s="2" customFormat="1" ht="20.25" customHeight="1" x14ac:dyDescent="0.15">
      <c r="A2" s="84" t="s">
        <v>0</v>
      </c>
      <c r="B2" s="6"/>
      <c r="C2" s="6"/>
      <c r="D2" s="6"/>
      <c r="E2" s="6"/>
      <c r="F2" s="6"/>
      <c r="G2" s="6"/>
      <c r="H2" s="6"/>
      <c r="K2" s="74"/>
      <c r="L2" s="74"/>
      <c r="O2" s="120"/>
      <c r="P2" s="120"/>
      <c r="Q2" s="120"/>
      <c r="R2" s="120"/>
      <c r="V2" s="115" t="s">
        <v>39</v>
      </c>
      <c r="AP2" s="5"/>
      <c r="AQ2" s="383"/>
      <c r="AR2" s="383"/>
      <c r="AS2" s="383"/>
      <c r="AT2" s="383"/>
      <c r="AU2" s="383"/>
      <c r="AV2" s="383"/>
      <c r="AW2" s="383"/>
      <c r="AX2" s="383"/>
      <c r="AY2" s="384"/>
      <c r="AZ2" s="384"/>
      <c r="BA2" s="384"/>
      <c r="BB2" s="384"/>
      <c r="BC2" s="375"/>
      <c r="BD2" s="375"/>
      <c r="BE2" s="375"/>
      <c r="BF2" s="375"/>
    </row>
    <row r="3" spans="1:58" s="23" customFormat="1" ht="30" customHeight="1" x14ac:dyDescent="0.15">
      <c r="A3" s="231" t="s">
        <v>95</v>
      </c>
      <c r="B3" s="231"/>
      <c r="C3" s="231"/>
      <c r="D3" s="231"/>
      <c r="E3" s="231"/>
      <c r="F3" s="232"/>
      <c r="G3" s="288" t="s">
        <v>93</v>
      </c>
      <c r="H3" s="289"/>
      <c r="I3" s="289"/>
      <c r="J3" s="290"/>
      <c r="K3" s="291" t="s">
        <v>107</v>
      </c>
      <c r="L3" s="292"/>
      <c r="M3" s="292"/>
      <c r="N3" s="293"/>
      <c r="O3" s="288" t="s">
        <v>106</v>
      </c>
      <c r="P3" s="289"/>
      <c r="Q3" s="289"/>
      <c r="R3" s="289"/>
      <c r="S3" s="294" t="s">
        <v>129</v>
      </c>
      <c r="T3" s="295"/>
      <c r="U3" s="295"/>
      <c r="V3" s="295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</row>
    <row r="4" spans="1:58" s="23" customFormat="1" ht="30" customHeight="1" x14ac:dyDescent="0.15">
      <c r="A4" s="235"/>
      <c r="B4" s="235"/>
      <c r="C4" s="235"/>
      <c r="D4" s="235"/>
      <c r="E4" s="235"/>
      <c r="F4" s="236"/>
      <c r="G4" s="296" t="s">
        <v>2</v>
      </c>
      <c r="H4" s="297"/>
      <c r="I4" s="296" t="s">
        <v>3</v>
      </c>
      <c r="J4" s="297"/>
      <c r="K4" s="296" t="s">
        <v>2</v>
      </c>
      <c r="L4" s="297"/>
      <c r="M4" s="296" t="s">
        <v>3</v>
      </c>
      <c r="N4" s="297"/>
      <c r="O4" s="298" t="s">
        <v>2</v>
      </c>
      <c r="P4" s="299"/>
      <c r="Q4" s="298" t="s">
        <v>3</v>
      </c>
      <c r="R4" s="299"/>
      <c r="S4" s="300" t="s">
        <v>2</v>
      </c>
      <c r="T4" s="301"/>
      <c r="U4" s="300" t="s">
        <v>3</v>
      </c>
      <c r="V4" s="302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</row>
    <row r="5" spans="1:58" s="23" customFormat="1" ht="39.950000000000003" customHeight="1" x14ac:dyDescent="0.15">
      <c r="A5" s="303" t="s">
        <v>4</v>
      </c>
      <c r="B5" s="303"/>
      <c r="C5" s="303"/>
      <c r="D5" s="303"/>
      <c r="E5" s="303"/>
      <c r="F5" s="304"/>
      <c r="G5" s="305">
        <v>11059970307</v>
      </c>
      <c r="H5" s="306"/>
      <c r="I5" s="305">
        <v>10760207183</v>
      </c>
      <c r="J5" s="306"/>
      <c r="K5" s="307">
        <v>10266134</v>
      </c>
      <c r="L5" s="308"/>
      <c r="M5" s="307">
        <v>10093476</v>
      </c>
      <c r="N5" s="308"/>
      <c r="O5" s="309">
        <v>10382338</v>
      </c>
      <c r="P5" s="310"/>
      <c r="Q5" s="309">
        <v>10075716</v>
      </c>
      <c r="R5" s="311"/>
      <c r="S5" s="312">
        <v>10508030</v>
      </c>
      <c r="T5" s="313"/>
      <c r="U5" s="312">
        <v>10144521</v>
      </c>
      <c r="V5" s="314"/>
      <c r="AP5" s="385"/>
      <c r="AQ5" s="385"/>
      <c r="AR5" s="385"/>
      <c r="AS5" s="385"/>
      <c r="AT5" s="385"/>
      <c r="AU5" s="385"/>
      <c r="AV5" s="385"/>
      <c r="AW5" s="385"/>
      <c r="AX5" s="385"/>
      <c r="AY5" s="385"/>
      <c r="AZ5" s="385"/>
      <c r="BA5" s="385"/>
      <c r="BB5" s="373"/>
      <c r="BC5" s="373"/>
      <c r="BD5" s="373"/>
      <c r="BE5" s="373"/>
      <c r="BF5" s="220"/>
    </row>
    <row r="6" spans="1:58" s="23" customFormat="1" ht="39.950000000000003" customHeight="1" x14ac:dyDescent="0.15">
      <c r="A6" s="315" t="s">
        <v>5</v>
      </c>
      <c r="B6" s="315"/>
      <c r="C6" s="315"/>
      <c r="D6" s="315"/>
      <c r="E6" s="315"/>
      <c r="F6" s="316"/>
      <c r="G6" s="317">
        <v>2459276603</v>
      </c>
      <c r="H6" s="318"/>
      <c r="I6" s="317">
        <v>2395361208</v>
      </c>
      <c r="J6" s="318"/>
      <c r="K6" s="319">
        <v>2365414</v>
      </c>
      <c r="L6" s="320"/>
      <c r="M6" s="319">
        <v>2158556</v>
      </c>
      <c r="N6" s="320"/>
      <c r="O6" s="321" t="s">
        <v>79</v>
      </c>
      <c r="P6" s="322"/>
      <c r="Q6" s="321" t="s">
        <v>79</v>
      </c>
      <c r="R6" s="323"/>
      <c r="S6" s="324" t="s">
        <v>109</v>
      </c>
      <c r="T6" s="325"/>
      <c r="U6" s="324" t="s">
        <v>110</v>
      </c>
      <c r="V6" s="326"/>
      <c r="AP6" s="385"/>
      <c r="AQ6" s="385"/>
      <c r="AR6" s="386"/>
      <c r="AS6" s="386"/>
      <c r="AT6" s="386"/>
      <c r="AU6" s="386"/>
      <c r="AV6" s="386"/>
      <c r="AW6" s="386"/>
      <c r="AX6" s="385"/>
      <c r="AY6" s="385"/>
      <c r="AZ6" s="385"/>
      <c r="BA6" s="385"/>
      <c r="BB6" s="373"/>
      <c r="BC6" s="373"/>
      <c r="BD6" s="373"/>
      <c r="BE6" s="373"/>
      <c r="BF6" s="220"/>
    </row>
    <row r="7" spans="1:58" s="23" customFormat="1" ht="39.950000000000003" customHeight="1" x14ac:dyDescent="0.15">
      <c r="A7" s="315" t="s">
        <v>6</v>
      </c>
      <c r="B7" s="315"/>
      <c r="C7" s="315"/>
      <c r="D7" s="315"/>
      <c r="E7" s="315"/>
      <c r="F7" s="316"/>
      <c r="G7" s="317">
        <v>14616986</v>
      </c>
      <c r="H7" s="318"/>
      <c r="I7" s="317">
        <v>13815815</v>
      </c>
      <c r="J7" s="318"/>
      <c r="K7" s="319">
        <v>13186</v>
      </c>
      <c r="L7" s="320"/>
      <c r="M7" s="319">
        <v>11844</v>
      </c>
      <c r="N7" s="320"/>
      <c r="O7" s="321">
        <v>14359</v>
      </c>
      <c r="P7" s="322"/>
      <c r="Q7" s="321">
        <v>12548</v>
      </c>
      <c r="R7" s="323"/>
      <c r="S7" s="324">
        <v>12897</v>
      </c>
      <c r="T7" s="325"/>
      <c r="U7" s="324">
        <v>11195</v>
      </c>
      <c r="V7" s="326"/>
      <c r="AP7" s="385"/>
      <c r="AQ7" s="385"/>
      <c r="AR7" s="386"/>
      <c r="AS7" s="386"/>
      <c r="AT7" s="386"/>
      <c r="AU7" s="386"/>
      <c r="AV7" s="386"/>
      <c r="AW7" s="386"/>
      <c r="AX7" s="385"/>
      <c r="AY7" s="385"/>
      <c r="AZ7" s="385"/>
      <c r="BA7" s="385"/>
      <c r="BB7" s="373"/>
      <c r="BC7" s="373"/>
      <c r="BD7" s="373"/>
      <c r="BE7" s="373"/>
      <c r="BF7" s="220"/>
    </row>
    <row r="8" spans="1:58" s="23" customFormat="1" ht="39.950000000000003" customHeight="1" x14ac:dyDescent="0.15">
      <c r="A8" s="315" t="s">
        <v>7</v>
      </c>
      <c r="B8" s="315"/>
      <c r="C8" s="315"/>
      <c r="D8" s="315"/>
      <c r="E8" s="315"/>
      <c r="F8" s="316"/>
      <c r="G8" s="317">
        <v>234076000</v>
      </c>
      <c r="H8" s="318"/>
      <c r="I8" s="317">
        <v>230968224</v>
      </c>
      <c r="J8" s="318"/>
      <c r="K8" s="319">
        <v>218894</v>
      </c>
      <c r="L8" s="320"/>
      <c r="M8" s="319">
        <v>214884</v>
      </c>
      <c r="N8" s="320"/>
      <c r="O8" s="321" t="s">
        <v>79</v>
      </c>
      <c r="P8" s="322"/>
      <c r="Q8" s="321" t="s">
        <v>79</v>
      </c>
      <c r="R8" s="323"/>
      <c r="S8" s="324" t="s">
        <v>111</v>
      </c>
      <c r="T8" s="325"/>
      <c r="U8" s="324" t="s">
        <v>110</v>
      </c>
      <c r="V8" s="326"/>
      <c r="AP8" s="385"/>
      <c r="AQ8" s="385"/>
      <c r="AR8" s="386"/>
      <c r="AS8" s="386"/>
      <c r="AT8" s="386"/>
      <c r="AU8" s="386"/>
      <c r="AV8" s="386"/>
      <c r="AW8" s="386"/>
      <c r="AX8" s="385"/>
      <c r="AY8" s="385"/>
      <c r="AZ8" s="385"/>
      <c r="BA8" s="385"/>
      <c r="BB8" s="373"/>
      <c r="BC8" s="373"/>
      <c r="BD8" s="373"/>
      <c r="BE8" s="373"/>
      <c r="BF8" s="220"/>
    </row>
    <row r="9" spans="1:58" s="23" customFormat="1" ht="39.950000000000003" customHeight="1" x14ac:dyDescent="0.15">
      <c r="A9" s="315" t="s">
        <v>85</v>
      </c>
      <c r="B9" s="315"/>
      <c r="C9" s="315"/>
      <c r="D9" s="315"/>
      <c r="E9" s="315"/>
      <c r="F9" s="316"/>
      <c r="G9" s="327">
        <v>8091881295</v>
      </c>
      <c r="H9" s="328"/>
      <c r="I9" s="327">
        <v>7924929516</v>
      </c>
      <c r="J9" s="328"/>
      <c r="K9" s="319">
        <v>8183049</v>
      </c>
      <c r="L9" s="320"/>
      <c r="M9" s="319">
        <v>8012546</v>
      </c>
      <c r="N9" s="320"/>
      <c r="O9" s="321">
        <v>8335373</v>
      </c>
      <c r="P9" s="322"/>
      <c r="Q9" s="321">
        <v>8187161</v>
      </c>
      <c r="R9" s="323"/>
      <c r="S9" s="324">
        <v>8425942</v>
      </c>
      <c r="T9" s="325"/>
      <c r="U9" s="324">
        <v>8236038</v>
      </c>
      <c r="V9" s="326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73"/>
      <c r="BC9" s="373"/>
      <c r="BD9" s="373"/>
      <c r="BE9" s="373"/>
      <c r="BF9" s="220"/>
    </row>
    <row r="10" spans="1:58" s="23" customFormat="1" ht="39.950000000000003" customHeight="1" x14ac:dyDescent="0.15">
      <c r="A10" s="315" t="s">
        <v>86</v>
      </c>
      <c r="B10" s="315"/>
      <c r="C10" s="315"/>
      <c r="D10" s="315"/>
      <c r="E10" s="315"/>
      <c r="F10" s="316"/>
      <c r="G10" s="327">
        <v>1063280000</v>
      </c>
      <c r="H10" s="328"/>
      <c r="I10" s="327">
        <v>1049223757</v>
      </c>
      <c r="J10" s="328"/>
      <c r="K10" s="319">
        <v>1111675</v>
      </c>
      <c r="L10" s="320"/>
      <c r="M10" s="319">
        <v>1096584</v>
      </c>
      <c r="N10" s="320"/>
      <c r="O10" s="321">
        <v>1146408</v>
      </c>
      <c r="P10" s="322"/>
      <c r="Q10" s="321">
        <v>1136974</v>
      </c>
      <c r="R10" s="323"/>
      <c r="S10" s="324">
        <v>1159958</v>
      </c>
      <c r="T10" s="325"/>
      <c r="U10" s="324">
        <v>1153444</v>
      </c>
      <c r="V10" s="326"/>
      <c r="AP10" s="385"/>
      <c r="AQ10" s="385"/>
      <c r="AR10" s="385"/>
      <c r="AS10" s="385"/>
      <c r="AT10" s="385"/>
      <c r="AU10" s="385"/>
      <c r="AV10" s="385"/>
      <c r="AW10" s="385"/>
      <c r="AX10" s="385"/>
      <c r="AY10" s="385"/>
      <c r="AZ10" s="385"/>
      <c r="BA10" s="385"/>
      <c r="BB10" s="373"/>
      <c r="BC10" s="373"/>
      <c r="BD10" s="373"/>
      <c r="BE10" s="373"/>
      <c r="BF10" s="220"/>
    </row>
    <row r="11" spans="1:58" s="23" customFormat="1" ht="39.950000000000003" customHeight="1" x14ac:dyDescent="0.15">
      <c r="A11" s="315" t="s">
        <v>58</v>
      </c>
      <c r="B11" s="315"/>
      <c r="C11" s="315"/>
      <c r="D11" s="315"/>
      <c r="E11" s="315"/>
      <c r="F11" s="316"/>
      <c r="G11" s="329">
        <v>7348</v>
      </c>
      <c r="H11" s="330"/>
      <c r="I11" s="329">
        <v>6923</v>
      </c>
      <c r="J11" s="330"/>
      <c r="K11" s="329">
        <v>529</v>
      </c>
      <c r="L11" s="330"/>
      <c r="M11" s="329">
        <v>215</v>
      </c>
      <c r="N11" s="330"/>
      <c r="O11" s="331">
        <v>6507</v>
      </c>
      <c r="P11" s="332"/>
      <c r="Q11" s="331">
        <v>3838</v>
      </c>
      <c r="R11" s="333"/>
      <c r="S11" s="334">
        <v>2670</v>
      </c>
      <c r="T11" s="335"/>
      <c r="U11" s="334">
        <v>2602</v>
      </c>
      <c r="V11" s="336"/>
      <c r="AP11" s="383"/>
      <c r="AQ11" s="383"/>
      <c r="AR11" s="383"/>
      <c r="AS11" s="383"/>
      <c r="AT11" s="383"/>
      <c r="AU11" s="383"/>
      <c r="AV11" s="383"/>
      <c r="AW11" s="383"/>
      <c r="AX11" s="383"/>
      <c r="AY11" s="383"/>
      <c r="AZ11" s="383"/>
      <c r="BA11" s="383"/>
      <c r="BB11" s="374"/>
      <c r="BC11" s="374"/>
      <c r="BD11" s="374"/>
      <c r="BE11" s="374"/>
      <c r="BF11" s="220"/>
    </row>
    <row r="12" spans="1:58" ht="39.950000000000003" customHeight="1" x14ac:dyDescent="0.15">
      <c r="A12" s="315" t="s">
        <v>59</v>
      </c>
      <c r="B12" s="315"/>
      <c r="C12" s="315"/>
      <c r="D12" s="315"/>
      <c r="E12" s="315"/>
      <c r="F12" s="316"/>
      <c r="G12" s="329">
        <v>951</v>
      </c>
      <c r="H12" s="330"/>
      <c r="I12" s="329">
        <v>545</v>
      </c>
      <c r="J12" s="330"/>
      <c r="K12" s="329">
        <v>796</v>
      </c>
      <c r="L12" s="330"/>
      <c r="M12" s="329">
        <v>506</v>
      </c>
      <c r="N12" s="330"/>
      <c r="O12" s="331">
        <v>4639</v>
      </c>
      <c r="P12" s="332"/>
      <c r="Q12" s="331">
        <v>3975</v>
      </c>
      <c r="R12" s="333"/>
      <c r="S12" s="334">
        <v>665</v>
      </c>
      <c r="T12" s="335"/>
      <c r="U12" s="334">
        <v>483</v>
      </c>
      <c r="V12" s="336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74"/>
      <c r="BC12" s="374"/>
      <c r="BD12" s="374"/>
      <c r="BE12" s="374"/>
    </row>
    <row r="13" spans="1:58" ht="39.950000000000003" customHeight="1" x14ac:dyDescent="0.15">
      <c r="A13" s="337" t="s">
        <v>120</v>
      </c>
      <c r="B13" s="337"/>
      <c r="C13" s="337"/>
      <c r="D13" s="337"/>
      <c r="E13" s="337"/>
      <c r="F13" s="338"/>
      <c r="G13" s="339">
        <v>22931400061</v>
      </c>
      <c r="H13" s="340"/>
      <c r="I13" s="339">
        <v>22381974360</v>
      </c>
      <c r="J13" s="340"/>
      <c r="K13" s="341">
        <v>22159677</v>
      </c>
      <c r="L13" s="342"/>
      <c r="M13" s="341">
        <v>21588611</v>
      </c>
      <c r="N13" s="342"/>
      <c r="O13" s="343">
        <v>19889624</v>
      </c>
      <c r="P13" s="344"/>
      <c r="Q13" s="343">
        <v>19420212</v>
      </c>
      <c r="R13" s="345"/>
      <c r="S13" s="346">
        <v>20110162</v>
      </c>
      <c r="T13" s="347"/>
      <c r="U13" s="346">
        <v>19548283</v>
      </c>
      <c r="V13" s="348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3"/>
      <c r="BB13" s="374"/>
      <c r="BC13" s="374"/>
      <c r="BD13" s="374"/>
      <c r="BE13" s="374"/>
    </row>
    <row r="14" spans="1:58" ht="39.950000000000003" customHeight="1" x14ac:dyDescent="0.15">
      <c r="A14" s="349" t="s">
        <v>115</v>
      </c>
      <c r="B14" s="349"/>
      <c r="C14" s="349"/>
      <c r="D14" s="349"/>
      <c r="E14" s="349"/>
      <c r="F14" s="350"/>
      <c r="G14" s="351">
        <v>2172421</v>
      </c>
      <c r="H14" s="352"/>
      <c r="I14" s="351">
        <v>2623235</v>
      </c>
      <c r="J14" s="352"/>
      <c r="K14" s="351">
        <v>2090883</v>
      </c>
      <c r="L14" s="352"/>
      <c r="M14" s="353">
        <v>2569979</v>
      </c>
      <c r="N14" s="354"/>
      <c r="O14" s="355">
        <v>2494730</v>
      </c>
      <c r="P14" s="352"/>
      <c r="Q14" s="351">
        <v>2820515</v>
      </c>
      <c r="R14" s="355"/>
      <c r="S14" s="356">
        <v>2418020</v>
      </c>
      <c r="T14" s="357"/>
      <c r="U14" s="356">
        <v>2858646</v>
      </c>
      <c r="V14" s="358"/>
      <c r="AP14" s="383"/>
      <c r="AQ14" s="383"/>
      <c r="AR14" s="383"/>
      <c r="AS14" s="383"/>
      <c r="AT14" s="383"/>
      <c r="AU14" s="383"/>
      <c r="AV14" s="383"/>
      <c r="AW14" s="383"/>
      <c r="AX14" s="383"/>
      <c r="AY14" s="383"/>
      <c r="AZ14" s="383"/>
      <c r="BA14" s="383"/>
      <c r="BB14" s="374"/>
      <c r="BC14" s="374"/>
      <c r="BD14" s="374"/>
      <c r="BE14" s="374"/>
    </row>
    <row r="15" spans="1:58" ht="39.950000000000003" customHeight="1" x14ac:dyDescent="0.15">
      <c r="A15" s="315" t="s">
        <v>117</v>
      </c>
      <c r="B15" s="315"/>
      <c r="C15" s="315"/>
      <c r="D15" s="315"/>
      <c r="E15" s="315"/>
      <c r="F15" s="316"/>
      <c r="G15" s="331">
        <v>1581679</v>
      </c>
      <c r="H15" s="332"/>
      <c r="I15" s="331">
        <v>1340235</v>
      </c>
      <c r="J15" s="332"/>
      <c r="K15" s="331">
        <v>1565567</v>
      </c>
      <c r="L15" s="332"/>
      <c r="M15" s="331">
        <v>1348869</v>
      </c>
      <c r="N15" s="332"/>
      <c r="O15" s="331">
        <v>1597394</v>
      </c>
      <c r="P15" s="332"/>
      <c r="Q15" s="333">
        <v>1281792</v>
      </c>
      <c r="R15" s="333"/>
      <c r="S15" s="334">
        <v>1613177</v>
      </c>
      <c r="T15" s="335"/>
      <c r="U15" s="336">
        <v>1296829</v>
      </c>
      <c r="V15" s="336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74"/>
      <c r="BC15" s="374"/>
      <c r="BD15" s="374"/>
      <c r="BE15" s="374"/>
    </row>
    <row r="16" spans="1:58" ht="39.950000000000003" customHeight="1" x14ac:dyDescent="0.15">
      <c r="A16" s="315" t="s">
        <v>118</v>
      </c>
      <c r="B16" s="315"/>
      <c r="C16" s="315"/>
      <c r="D16" s="315"/>
      <c r="E16" s="315"/>
      <c r="F16" s="316"/>
      <c r="G16" s="331">
        <v>590742</v>
      </c>
      <c r="H16" s="332"/>
      <c r="I16" s="331">
        <v>1283000</v>
      </c>
      <c r="J16" s="332"/>
      <c r="K16" s="331">
        <v>525316</v>
      </c>
      <c r="L16" s="332"/>
      <c r="M16" s="331">
        <v>1221110</v>
      </c>
      <c r="N16" s="332"/>
      <c r="O16" s="331">
        <v>897336</v>
      </c>
      <c r="P16" s="332"/>
      <c r="Q16" s="333">
        <v>1538723</v>
      </c>
      <c r="R16" s="333"/>
      <c r="S16" s="334">
        <v>804843</v>
      </c>
      <c r="T16" s="335"/>
      <c r="U16" s="336">
        <v>1561817</v>
      </c>
      <c r="V16" s="336"/>
      <c r="AP16" s="383"/>
      <c r="AQ16" s="383"/>
      <c r="AR16" s="383"/>
      <c r="AS16" s="383"/>
      <c r="AT16" s="383"/>
      <c r="AU16" s="383"/>
      <c r="AV16" s="383"/>
      <c r="AW16" s="383"/>
      <c r="AX16" s="383"/>
      <c r="AY16" s="383"/>
      <c r="AZ16" s="383"/>
      <c r="BA16" s="383"/>
      <c r="BB16" s="374"/>
      <c r="BC16" s="374"/>
      <c r="BD16" s="374"/>
      <c r="BE16" s="374"/>
    </row>
    <row r="17" spans="1:58" ht="39.950000000000003" customHeight="1" x14ac:dyDescent="0.15">
      <c r="A17" s="365" t="s">
        <v>116</v>
      </c>
      <c r="B17" s="365"/>
      <c r="C17" s="365"/>
      <c r="D17" s="365"/>
      <c r="E17" s="365"/>
      <c r="F17" s="366"/>
      <c r="G17" s="331" t="s">
        <v>79</v>
      </c>
      <c r="H17" s="332"/>
      <c r="I17" s="331" t="s">
        <v>79</v>
      </c>
      <c r="J17" s="332"/>
      <c r="K17" s="331" t="s">
        <v>79</v>
      </c>
      <c r="L17" s="332"/>
      <c r="M17" s="331" t="s">
        <v>79</v>
      </c>
      <c r="N17" s="332"/>
      <c r="O17" s="331">
        <v>3873529</v>
      </c>
      <c r="P17" s="332"/>
      <c r="Q17" s="333">
        <v>4342794</v>
      </c>
      <c r="R17" s="333"/>
      <c r="S17" s="359">
        <v>3317523</v>
      </c>
      <c r="T17" s="360"/>
      <c r="U17" s="361">
        <v>3609965</v>
      </c>
      <c r="V17" s="361"/>
      <c r="AP17" s="383"/>
      <c r="AQ17" s="383"/>
      <c r="AR17" s="383"/>
      <c r="AS17" s="383"/>
      <c r="AT17" s="383"/>
      <c r="AU17" s="383"/>
      <c r="AV17" s="383"/>
      <c r="AW17" s="383"/>
      <c r="AX17" s="383"/>
      <c r="AY17" s="383"/>
      <c r="AZ17" s="383"/>
      <c r="BA17" s="383"/>
      <c r="BB17" s="374"/>
      <c r="BC17" s="374"/>
      <c r="BD17" s="374"/>
      <c r="BE17" s="374"/>
    </row>
    <row r="18" spans="1:58" ht="39.950000000000003" customHeight="1" x14ac:dyDescent="0.15">
      <c r="A18" s="315" t="s">
        <v>119</v>
      </c>
      <c r="B18" s="315"/>
      <c r="C18" s="315"/>
      <c r="D18" s="315"/>
      <c r="E18" s="315"/>
      <c r="F18" s="316"/>
      <c r="G18" s="331" t="s">
        <v>79</v>
      </c>
      <c r="H18" s="332"/>
      <c r="I18" s="331" t="s">
        <v>79</v>
      </c>
      <c r="J18" s="332"/>
      <c r="K18" s="331" t="s">
        <v>79</v>
      </c>
      <c r="L18" s="332"/>
      <c r="M18" s="331" t="s">
        <v>79</v>
      </c>
      <c r="N18" s="332"/>
      <c r="O18" s="331">
        <v>2711534</v>
      </c>
      <c r="P18" s="332"/>
      <c r="Q18" s="333">
        <v>2065887</v>
      </c>
      <c r="R18" s="333"/>
      <c r="S18" s="359">
        <v>2686861</v>
      </c>
      <c r="T18" s="360"/>
      <c r="U18" s="361">
        <v>2091113</v>
      </c>
      <c r="V18" s="361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  <c r="BA18" s="383"/>
      <c r="BB18" s="374"/>
      <c r="BC18" s="374"/>
      <c r="BD18" s="374"/>
      <c r="BE18" s="374"/>
    </row>
    <row r="19" spans="1:58" ht="39.950000000000003" customHeight="1" x14ac:dyDescent="0.15">
      <c r="A19" s="315" t="s">
        <v>118</v>
      </c>
      <c r="B19" s="315"/>
      <c r="C19" s="315"/>
      <c r="D19" s="315"/>
      <c r="E19" s="315"/>
      <c r="F19" s="315"/>
      <c r="G19" s="331" t="s">
        <v>79</v>
      </c>
      <c r="H19" s="332"/>
      <c r="I19" s="331" t="s">
        <v>79</v>
      </c>
      <c r="J19" s="332"/>
      <c r="K19" s="331" t="s">
        <v>79</v>
      </c>
      <c r="L19" s="332"/>
      <c r="M19" s="331" t="s">
        <v>79</v>
      </c>
      <c r="N19" s="332"/>
      <c r="O19" s="331">
        <v>1161995</v>
      </c>
      <c r="P19" s="332"/>
      <c r="Q19" s="333">
        <v>2276907</v>
      </c>
      <c r="R19" s="333"/>
      <c r="S19" s="359">
        <v>630662</v>
      </c>
      <c r="T19" s="360"/>
      <c r="U19" s="361">
        <v>1518852</v>
      </c>
      <c r="V19" s="361"/>
      <c r="AP19" s="383"/>
      <c r="AQ19" s="383"/>
      <c r="AR19" s="383"/>
      <c r="AS19" s="383"/>
      <c r="AT19" s="383"/>
      <c r="AU19" s="383"/>
      <c r="AV19" s="383"/>
      <c r="AW19" s="383"/>
      <c r="AX19" s="383"/>
      <c r="AY19" s="383"/>
      <c r="AZ19" s="383"/>
      <c r="BA19" s="383"/>
      <c r="BB19" s="374"/>
      <c r="BC19" s="374"/>
      <c r="BD19" s="374"/>
      <c r="BE19" s="374"/>
    </row>
    <row r="20" spans="1:58" ht="39.950000000000003" customHeight="1" x14ac:dyDescent="0.15">
      <c r="A20" s="362" t="s">
        <v>121</v>
      </c>
      <c r="B20" s="362"/>
      <c r="C20" s="362"/>
      <c r="D20" s="362"/>
      <c r="E20" s="362"/>
      <c r="F20" s="363"/>
      <c r="G20" s="367">
        <v>2172421</v>
      </c>
      <c r="H20" s="368"/>
      <c r="I20" s="367">
        <v>2623235</v>
      </c>
      <c r="J20" s="368"/>
      <c r="K20" s="367">
        <v>2090883</v>
      </c>
      <c r="L20" s="368"/>
      <c r="M20" s="367">
        <v>2569979</v>
      </c>
      <c r="N20" s="368"/>
      <c r="O20" s="367">
        <v>6368259</v>
      </c>
      <c r="P20" s="368"/>
      <c r="Q20" s="369">
        <v>7163309</v>
      </c>
      <c r="R20" s="369"/>
      <c r="S20" s="370">
        <v>5735543</v>
      </c>
      <c r="T20" s="371"/>
      <c r="U20" s="372">
        <v>6468611</v>
      </c>
      <c r="V20" s="372"/>
      <c r="AP20" s="383"/>
      <c r="AQ20" s="383"/>
      <c r="AR20" s="383"/>
      <c r="AS20" s="383"/>
      <c r="AT20" s="383"/>
      <c r="AU20" s="383"/>
      <c r="AV20" s="383"/>
      <c r="AW20" s="383"/>
      <c r="AX20" s="383"/>
      <c r="AY20" s="383"/>
      <c r="AZ20" s="383"/>
      <c r="BA20" s="383"/>
      <c r="BB20" s="374"/>
      <c r="BC20" s="374"/>
      <c r="BD20" s="374"/>
      <c r="BE20" s="374"/>
    </row>
    <row r="21" spans="1:58" s="12" customFormat="1" ht="14.85" customHeight="1" x14ac:dyDescent="0.15">
      <c r="A21" s="83" t="s">
        <v>113</v>
      </c>
      <c r="B21" s="5"/>
      <c r="C21" s="5"/>
      <c r="G21" s="150"/>
      <c r="H21" s="150"/>
      <c r="I21" s="150"/>
      <c r="K21" s="75"/>
      <c r="L21" s="75"/>
      <c r="O21" s="136"/>
      <c r="P21" s="136"/>
      <c r="Q21" s="136"/>
      <c r="R21" s="136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</row>
    <row r="22" spans="1:58" s="12" customFormat="1" ht="14.85" customHeight="1" x14ac:dyDescent="0.15">
      <c r="A22" s="83" t="s">
        <v>114</v>
      </c>
      <c r="B22" s="5"/>
      <c r="C22" s="5"/>
      <c r="K22" s="75"/>
      <c r="L22" s="75"/>
      <c r="O22" s="136"/>
      <c r="P22" s="136"/>
      <c r="Q22" s="136"/>
      <c r="R22" s="136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</row>
    <row r="23" spans="1:58" s="12" customFormat="1" ht="18.75" customHeight="1" x14ac:dyDescent="0.15">
      <c r="A23" s="83"/>
      <c r="B23" s="5"/>
      <c r="C23" s="5"/>
      <c r="K23" s="75"/>
      <c r="L23" s="75"/>
      <c r="O23" s="136"/>
      <c r="P23" s="136"/>
      <c r="Q23" s="136"/>
      <c r="R23" s="136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</row>
    <row r="24" spans="1:58" s="12" customFormat="1" ht="18.75" customHeight="1" x14ac:dyDescent="0.15">
      <c r="A24" s="83"/>
      <c r="B24" s="5"/>
      <c r="C24" s="5"/>
      <c r="K24" s="75"/>
      <c r="L24" s="75"/>
      <c r="O24" s="136"/>
      <c r="P24" s="136"/>
      <c r="Q24" s="136"/>
      <c r="R24" s="136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</row>
    <row r="25" spans="1:58" s="12" customFormat="1" ht="18.75" customHeight="1" x14ac:dyDescent="0.15">
      <c r="A25" s="83"/>
      <c r="B25" s="5"/>
      <c r="C25" s="5"/>
      <c r="K25" s="75"/>
      <c r="L25" s="75"/>
      <c r="O25" s="136"/>
      <c r="P25" s="136"/>
      <c r="Q25" s="136"/>
      <c r="R25" s="136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</row>
    <row r="26" spans="1:58" s="4" customFormat="1" ht="28.5" customHeight="1" x14ac:dyDescent="0.15">
      <c r="A26" s="364" t="s">
        <v>124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159"/>
      <c r="X26" s="159"/>
      <c r="Y26" s="1"/>
      <c r="Z26" s="1"/>
    </row>
    <row r="27" spans="1:58" s="3" customFormat="1" ht="16.5" customHeight="1" x14ac:dyDescent="0.15">
      <c r="A27" s="230" t="s">
        <v>0</v>
      </c>
      <c r="B27" s="230"/>
      <c r="C27" s="2"/>
      <c r="D27" s="2"/>
      <c r="E27" s="2"/>
      <c r="F27" s="2"/>
      <c r="G27" s="2"/>
      <c r="H27" s="2"/>
      <c r="I27" s="2"/>
      <c r="J27" s="2"/>
      <c r="K27" s="2"/>
      <c r="O27" s="124"/>
      <c r="P27" s="124"/>
      <c r="Q27" s="124"/>
      <c r="R27" s="124"/>
      <c r="V27" s="82" t="s">
        <v>39</v>
      </c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58" s="5" customFormat="1" ht="23.1" customHeight="1" x14ac:dyDescent="0.15">
      <c r="A28" s="231" t="s">
        <v>96</v>
      </c>
      <c r="B28" s="232"/>
      <c r="C28" s="237" t="s">
        <v>94</v>
      </c>
      <c r="D28" s="238"/>
      <c r="E28" s="238"/>
      <c r="F28" s="238"/>
      <c r="G28" s="238"/>
      <c r="H28" s="238"/>
      <c r="I28" s="238"/>
      <c r="J28" s="238"/>
      <c r="K28" s="238"/>
      <c r="L28" s="239"/>
      <c r="M28" s="237" t="s">
        <v>69</v>
      </c>
      <c r="N28" s="238"/>
      <c r="O28" s="238"/>
      <c r="P28" s="238"/>
      <c r="Q28" s="238"/>
      <c r="R28" s="238"/>
      <c r="S28" s="238"/>
      <c r="T28" s="238"/>
      <c r="U28" s="238"/>
      <c r="V28" s="238"/>
      <c r="W28" s="160"/>
      <c r="X28" s="160"/>
      <c r="Y28" s="107"/>
      <c r="AA28" s="158"/>
      <c r="AB28" s="251" t="s">
        <v>3</v>
      </c>
      <c r="AC28" s="251"/>
    </row>
    <row r="29" spans="1:58" s="23" customFormat="1" ht="23.1" customHeight="1" x14ac:dyDescent="0.15">
      <c r="A29" s="233"/>
      <c r="B29" s="234"/>
      <c r="C29" s="252" t="s">
        <v>53</v>
      </c>
      <c r="D29" s="252"/>
      <c r="E29" s="252"/>
      <c r="F29" s="252"/>
      <c r="G29" s="253" t="s">
        <v>54</v>
      </c>
      <c r="H29" s="254"/>
      <c r="I29" s="254"/>
      <c r="J29" s="254"/>
      <c r="K29" s="254"/>
      <c r="L29" s="255"/>
      <c r="M29" s="256" t="s">
        <v>53</v>
      </c>
      <c r="N29" s="256"/>
      <c r="O29" s="256"/>
      <c r="P29" s="256"/>
      <c r="Q29" s="253" t="s">
        <v>54</v>
      </c>
      <c r="R29" s="254"/>
      <c r="S29" s="254"/>
      <c r="T29" s="254"/>
      <c r="U29" s="254"/>
      <c r="V29" s="254"/>
      <c r="W29" s="161"/>
      <c r="X29" s="161"/>
      <c r="Y29" s="107"/>
      <c r="AA29" s="114" t="s">
        <v>102</v>
      </c>
      <c r="AB29" s="114" t="s">
        <v>101</v>
      </c>
      <c r="AC29" s="114" t="s">
        <v>102</v>
      </c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</row>
    <row r="30" spans="1:58" s="23" customFormat="1" ht="23.1" customHeight="1" x14ac:dyDescent="0.15">
      <c r="A30" s="235"/>
      <c r="B30" s="236"/>
      <c r="C30" s="240" t="s">
        <v>55</v>
      </c>
      <c r="D30" s="240"/>
      <c r="E30" s="240" t="s">
        <v>56</v>
      </c>
      <c r="F30" s="240"/>
      <c r="G30" s="240" t="s">
        <v>57</v>
      </c>
      <c r="H30" s="240"/>
      <c r="I30" s="240" t="s">
        <v>55</v>
      </c>
      <c r="J30" s="240"/>
      <c r="K30" s="241" t="s">
        <v>56</v>
      </c>
      <c r="L30" s="242"/>
      <c r="M30" s="243" t="s">
        <v>55</v>
      </c>
      <c r="N30" s="243"/>
      <c r="O30" s="243" t="s">
        <v>56</v>
      </c>
      <c r="P30" s="243"/>
      <c r="Q30" s="240" t="s">
        <v>57</v>
      </c>
      <c r="R30" s="240"/>
      <c r="S30" s="240" t="s">
        <v>55</v>
      </c>
      <c r="T30" s="240"/>
      <c r="U30" s="241" t="s">
        <v>56</v>
      </c>
      <c r="V30" s="244"/>
      <c r="W30" s="157"/>
      <c r="X30" s="157"/>
      <c r="Y30" s="107"/>
      <c r="AA30" s="146">
        <v>10382338143</v>
      </c>
      <c r="AB30" s="146">
        <v>10343101000</v>
      </c>
      <c r="AC30" s="146">
        <v>10075716298</v>
      </c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</row>
    <row r="31" spans="1:58" s="23" customFormat="1" ht="32.25" customHeight="1" x14ac:dyDescent="0.15">
      <c r="A31" s="233" t="s">
        <v>89</v>
      </c>
      <c r="B31" s="234"/>
      <c r="C31" s="245">
        <v>40633278</v>
      </c>
      <c r="D31" s="246"/>
      <c r="E31" s="247">
        <v>25272235</v>
      </c>
      <c r="F31" s="248"/>
      <c r="G31" s="245">
        <v>64934427</v>
      </c>
      <c r="H31" s="246"/>
      <c r="I31" s="245">
        <v>39645878</v>
      </c>
      <c r="J31" s="246"/>
      <c r="K31" s="245">
        <v>25288549</v>
      </c>
      <c r="L31" s="246"/>
      <c r="M31" s="247">
        <v>40633278</v>
      </c>
      <c r="N31" s="248"/>
      <c r="O31" s="247">
        <v>25272235</v>
      </c>
      <c r="P31" s="248"/>
      <c r="Q31" s="257">
        <v>62740629</v>
      </c>
      <c r="R31" s="258"/>
      <c r="S31" s="247">
        <v>38746307</v>
      </c>
      <c r="T31" s="248"/>
      <c r="U31" s="247">
        <v>23994322</v>
      </c>
      <c r="V31" s="259"/>
      <c r="W31" s="156"/>
      <c r="X31" s="156"/>
      <c r="Y31" s="106"/>
      <c r="AA31" s="146"/>
      <c r="AB31" s="146"/>
      <c r="AC31" s="146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</row>
    <row r="32" spans="1:58" s="23" customFormat="1" ht="32.25" customHeight="1" x14ac:dyDescent="0.15">
      <c r="A32" s="233">
        <v>30</v>
      </c>
      <c r="B32" s="234"/>
      <c r="C32" s="263">
        <v>39458955394</v>
      </c>
      <c r="D32" s="264"/>
      <c r="E32" s="263">
        <v>23329345040</v>
      </c>
      <c r="F32" s="264"/>
      <c r="G32" s="263">
        <v>61339347110</v>
      </c>
      <c r="H32" s="264"/>
      <c r="I32" s="265">
        <v>38407950149</v>
      </c>
      <c r="J32" s="266"/>
      <c r="K32" s="263">
        <v>22931396961</v>
      </c>
      <c r="L32" s="264"/>
      <c r="M32" s="249">
        <v>39458955</v>
      </c>
      <c r="N32" s="250"/>
      <c r="O32" s="249">
        <v>23329345</v>
      </c>
      <c r="P32" s="250"/>
      <c r="Q32" s="249">
        <v>61128208</v>
      </c>
      <c r="R32" s="250"/>
      <c r="S32" s="260">
        <v>37133886</v>
      </c>
      <c r="T32" s="261"/>
      <c r="U32" s="249">
        <v>23994322</v>
      </c>
      <c r="V32" s="262"/>
      <c r="W32" s="156"/>
      <c r="X32" s="156"/>
      <c r="Y32" s="28"/>
      <c r="AA32" s="146">
        <v>14358963</v>
      </c>
      <c r="AB32" s="146">
        <v>14342000</v>
      </c>
      <c r="AC32" s="146">
        <v>12548039</v>
      </c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</row>
    <row r="33" spans="1:58" s="23" customFormat="1" ht="32.25" customHeight="1" x14ac:dyDescent="0.15">
      <c r="A33" s="233" t="s">
        <v>130</v>
      </c>
      <c r="B33" s="234"/>
      <c r="C33" s="267">
        <v>47534344</v>
      </c>
      <c r="D33" s="268"/>
      <c r="E33" s="267">
        <v>23592346</v>
      </c>
      <c r="F33" s="268"/>
      <c r="G33" s="267">
        <v>64624376</v>
      </c>
      <c r="H33" s="268"/>
      <c r="I33" s="267">
        <v>42464699</v>
      </c>
      <c r="J33" s="268"/>
      <c r="K33" s="267">
        <v>22159677</v>
      </c>
      <c r="L33" s="268"/>
      <c r="M33" s="249">
        <v>47534344</v>
      </c>
      <c r="N33" s="250"/>
      <c r="O33" s="249">
        <v>23592346</v>
      </c>
      <c r="P33" s="250"/>
      <c r="Q33" s="249">
        <v>61568814</v>
      </c>
      <c r="R33" s="250"/>
      <c r="S33" s="260">
        <v>39980203</v>
      </c>
      <c r="T33" s="261"/>
      <c r="U33" s="249">
        <v>21588611</v>
      </c>
      <c r="V33" s="262"/>
      <c r="W33" s="156"/>
      <c r="X33" s="156"/>
      <c r="Y33" s="28"/>
      <c r="AA33" s="146"/>
      <c r="AB33" s="146"/>
      <c r="AC33" s="146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</row>
    <row r="34" spans="1:58" s="23" customFormat="1" ht="32.25" customHeight="1" x14ac:dyDescent="0.15">
      <c r="A34" s="269">
        <v>2</v>
      </c>
      <c r="B34" s="270"/>
      <c r="C34" s="271">
        <v>63447285</v>
      </c>
      <c r="D34" s="272"/>
      <c r="E34" s="271">
        <v>20221658</v>
      </c>
      <c r="F34" s="272"/>
      <c r="G34" s="271">
        <f>I34+K34</f>
        <v>78526155</v>
      </c>
      <c r="H34" s="272"/>
      <c r="I34" s="273">
        <v>58636531</v>
      </c>
      <c r="J34" s="274"/>
      <c r="K34" s="271">
        <v>19889624</v>
      </c>
      <c r="L34" s="272"/>
      <c r="M34" s="249">
        <v>63447285</v>
      </c>
      <c r="N34" s="250"/>
      <c r="O34" s="249">
        <v>20221658</v>
      </c>
      <c r="P34" s="250"/>
      <c r="Q34" s="249">
        <f>S34+U34</f>
        <v>74852895</v>
      </c>
      <c r="R34" s="250"/>
      <c r="S34" s="260">
        <v>55432683</v>
      </c>
      <c r="T34" s="261"/>
      <c r="U34" s="249">
        <v>19420212</v>
      </c>
      <c r="V34" s="262"/>
      <c r="W34" s="156"/>
      <c r="X34" s="156"/>
      <c r="Y34" s="106"/>
      <c r="AA34" s="146">
        <v>8335373358</v>
      </c>
      <c r="AB34" s="146">
        <v>8712344000</v>
      </c>
      <c r="AC34" s="146">
        <v>8187161335</v>
      </c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</row>
    <row r="35" spans="1:58" s="104" customFormat="1" ht="32.25" customHeight="1" x14ac:dyDescent="0.15">
      <c r="A35" s="280" t="s">
        <v>131</v>
      </c>
      <c r="B35" s="281"/>
      <c r="C35" s="282">
        <v>52851248</v>
      </c>
      <c r="D35" s="283"/>
      <c r="E35" s="282">
        <v>20505867</v>
      </c>
      <c r="F35" s="283"/>
      <c r="G35" s="282">
        <f>I35+K35</f>
        <v>70363734</v>
      </c>
      <c r="H35" s="283"/>
      <c r="I35" s="284">
        <v>50253572</v>
      </c>
      <c r="J35" s="285"/>
      <c r="K35" s="282">
        <v>20110162</v>
      </c>
      <c r="L35" s="283"/>
      <c r="M35" s="275">
        <v>52851248</v>
      </c>
      <c r="N35" s="276"/>
      <c r="O35" s="275">
        <v>20505867</v>
      </c>
      <c r="P35" s="276"/>
      <c r="Q35" s="275">
        <f>S35+U35</f>
        <v>67160115</v>
      </c>
      <c r="R35" s="276"/>
      <c r="S35" s="277">
        <v>47611832</v>
      </c>
      <c r="T35" s="278"/>
      <c r="U35" s="275">
        <v>19548283</v>
      </c>
      <c r="V35" s="279"/>
      <c r="W35" s="162"/>
      <c r="X35" s="162"/>
      <c r="Y35" s="112"/>
      <c r="AA35" s="147">
        <v>1146407528</v>
      </c>
      <c r="AB35" s="147">
        <v>1143316000</v>
      </c>
      <c r="AC35" s="147">
        <v>1136974094</v>
      </c>
    </row>
    <row r="36" spans="1:58" s="3" customFormat="1" ht="14.85" customHeight="1" x14ac:dyDescent="0.15">
      <c r="A36" s="105" t="s">
        <v>84</v>
      </c>
      <c r="B36" s="105"/>
      <c r="C36" s="105"/>
      <c r="D36" s="105"/>
      <c r="E36" s="2"/>
      <c r="F36" s="48"/>
      <c r="G36" s="2"/>
      <c r="H36" s="2"/>
      <c r="I36" s="2"/>
      <c r="J36" s="73"/>
      <c r="K36" s="2"/>
      <c r="L36" s="2"/>
      <c r="O36" s="124"/>
      <c r="P36" s="124"/>
      <c r="Q36" s="124"/>
      <c r="R36" s="124"/>
      <c r="Z36" s="7"/>
      <c r="AA36" s="148">
        <v>6507011</v>
      </c>
      <c r="AB36" s="148">
        <v>3911000</v>
      </c>
      <c r="AC36" s="148">
        <v>3837718</v>
      </c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1:58" s="3" customFormat="1" ht="14.85" customHeight="1" x14ac:dyDescent="0.15">
      <c r="A37" s="83" t="s">
        <v>87</v>
      </c>
      <c r="B37" s="83"/>
      <c r="C37" s="83"/>
      <c r="O37" s="124"/>
      <c r="P37" s="124"/>
      <c r="Q37" s="124"/>
      <c r="R37" s="124"/>
      <c r="AA37" s="148">
        <v>4638739</v>
      </c>
      <c r="AB37" s="148">
        <v>4644000</v>
      </c>
      <c r="AC37" s="148">
        <v>3974837</v>
      </c>
    </row>
    <row r="38" spans="1:58" x14ac:dyDescent="0.15">
      <c r="AA38" s="149">
        <f t="shared" ref="AA38:AC38" si="0">SUM(AA30:AA37)</f>
        <v>19889623742</v>
      </c>
      <c r="AB38" s="149">
        <f t="shared" si="0"/>
        <v>20221658000</v>
      </c>
      <c r="AC38" s="149">
        <f t="shared" si="0"/>
        <v>19420212321</v>
      </c>
    </row>
    <row r="41" spans="1:58" ht="34.9" customHeight="1" x14ac:dyDescent="0.15">
      <c r="A41" s="103"/>
    </row>
    <row r="42" spans="1:58" ht="19.899999999999999" customHeight="1" x14ac:dyDescent="0.15">
      <c r="A42" s="6"/>
    </row>
    <row r="43" spans="1:58" ht="21.6" customHeight="1" x14ac:dyDescent="0.15">
      <c r="A43" s="33"/>
    </row>
    <row r="44" spans="1:58" ht="21.6" customHeight="1" x14ac:dyDescent="0.15">
      <c r="A44" s="33"/>
    </row>
    <row r="45" spans="1:58" ht="21.6" customHeight="1" x14ac:dyDescent="0.15"/>
    <row r="46" spans="1:58" ht="28.9" customHeight="1" x14ac:dyDescent="0.15"/>
    <row r="47" spans="1:58" ht="28.9" customHeight="1" x14ac:dyDescent="0.15"/>
    <row r="48" spans="1:58" ht="28.9" customHeight="1" x14ac:dyDescent="0.15"/>
    <row r="49" spans="1:1" ht="28.9" customHeight="1" x14ac:dyDescent="0.15"/>
    <row r="50" spans="1:1" ht="28.9" customHeight="1" x14ac:dyDescent="0.15"/>
    <row r="51" spans="1:1" ht="21.6" customHeight="1" x14ac:dyDescent="0.15">
      <c r="A51" s="5"/>
    </row>
  </sheetData>
  <mergeCells count="377">
    <mergeCell ref="AQ1:AR1"/>
    <mergeCell ref="AS1:AT1"/>
    <mergeCell ref="AU1:AV1"/>
    <mergeCell ref="AW1:AX1"/>
    <mergeCell ref="AY1:AZ1"/>
    <mergeCell ref="BA1:BB1"/>
    <mergeCell ref="BC1:BD1"/>
    <mergeCell ref="BE1:BF1"/>
    <mergeCell ref="AQ2:AR2"/>
    <mergeCell ref="AS2:AT2"/>
    <mergeCell ref="AU2:AV2"/>
    <mergeCell ref="AW2:AX2"/>
    <mergeCell ref="AY2:AZ2"/>
    <mergeCell ref="BA2:BB2"/>
    <mergeCell ref="BC2:BD2"/>
    <mergeCell ref="BE2:BF2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AP9:AQ9"/>
    <mergeCell ref="AR9:AS9"/>
    <mergeCell ref="AT9:AU9"/>
    <mergeCell ref="AV9:AW9"/>
    <mergeCell ref="AX9:AY9"/>
    <mergeCell ref="AZ9:BA9"/>
    <mergeCell ref="BB9:BC9"/>
    <mergeCell ref="BD9:BE9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AP7:AQ7"/>
    <mergeCell ref="AR7:AS7"/>
    <mergeCell ref="AT7:AU7"/>
    <mergeCell ref="AV7:AW7"/>
    <mergeCell ref="AX7:AY7"/>
    <mergeCell ref="AZ7:BA7"/>
    <mergeCell ref="BB7:BC7"/>
    <mergeCell ref="BD7:BE7"/>
    <mergeCell ref="AP8:AQ8"/>
    <mergeCell ref="AR8:AS8"/>
    <mergeCell ref="AT8:AU8"/>
    <mergeCell ref="AV8:AW8"/>
    <mergeCell ref="AX8:AY8"/>
    <mergeCell ref="AZ8:BA8"/>
    <mergeCell ref="BB8:BC8"/>
    <mergeCell ref="BD8:BE8"/>
    <mergeCell ref="AP5:AQ5"/>
    <mergeCell ref="AR5:AS5"/>
    <mergeCell ref="AT5:AU5"/>
    <mergeCell ref="AV5:AW5"/>
    <mergeCell ref="AX5:AY5"/>
    <mergeCell ref="AZ5:BA5"/>
    <mergeCell ref="BB5:BC5"/>
    <mergeCell ref="BD5:BE5"/>
    <mergeCell ref="AP6:AQ6"/>
    <mergeCell ref="AR6:AS6"/>
    <mergeCell ref="AT6:AU6"/>
    <mergeCell ref="AV6:AW6"/>
    <mergeCell ref="AX6:AY6"/>
    <mergeCell ref="AZ6:BA6"/>
    <mergeCell ref="BB6:BC6"/>
    <mergeCell ref="BD6:BE6"/>
    <mergeCell ref="A26:V26"/>
    <mergeCell ref="U17:V17"/>
    <mergeCell ref="A17:F17"/>
    <mergeCell ref="G17:H17"/>
    <mergeCell ref="I17:J17"/>
    <mergeCell ref="K17:L17"/>
    <mergeCell ref="M17:N17"/>
    <mergeCell ref="O17:P17"/>
    <mergeCell ref="Q17:R17"/>
    <mergeCell ref="S17:T17"/>
    <mergeCell ref="G20:H20"/>
    <mergeCell ref="I20:J20"/>
    <mergeCell ref="K20:L20"/>
    <mergeCell ref="M20:N20"/>
    <mergeCell ref="O20:P20"/>
    <mergeCell ref="Q20:R20"/>
    <mergeCell ref="S20:T20"/>
    <mergeCell ref="U20:V20"/>
    <mergeCell ref="A19:F19"/>
    <mergeCell ref="G19:H19"/>
    <mergeCell ref="I19:J19"/>
    <mergeCell ref="K19:L19"/>
    <mergeCell ref="M19:N19"/>
    <mergeCell ref="O19:P19"/>
    <mergeCell ref="Q19:R19"/>
    <mergeCell ref="S19:T19"/>
    <mergeCell ref="U19:V19"/>
    <mergeCell ref="A20:F20"/>
    <mergeCell ref="A18:F18"/>
    <mergeCell ref="G18:H18"/>
    <mergeCell ref="I18:J18"/>
    <mergeCell ref="K18:L18"/>
    <mergeCell ref="M18:N18"/>
    <mergeCell ref="O18:P18"/>
    <mergeCell ref="Q18:R18"/>
    <mergeCell ref="S18:T18"/>
    <mergeCell ref="U18:V18"/>
    <mergeCell ref="A16:F16"/>
    <mergeCell ref="G16:H16"/>
    <mergeCell ref="I16:J16"/>
    <mergeCell ref="K16:L16"/>
    <mergeCell ref="M16:N16"/>
    <mergeCell ref="O16:P16"/>
    <mergeCell ref="Q16:R16"/>
    <mergeCell ref="S16:T16"/>
    <mergeCell ref="U16:V16"/>
    <mergeCell ref="A15:F15"/>
    <mergeCell ref="G15:H15"/>
    <mergeCell ref="I15:J15"/>
    <mergeCell ref="K15:L15"/>
    <mergeCell ref="M15:N15"/>
    <mergeCell ref="O15:P15"/>
    <mergeCell ref="Q15:R15"/>
    <mergeCell ref="S15:T15"/>
    <mergeCell ref="U15:V15"/>
    <mergeCell ref="A14:F14"/>
    <mergeCell ref="G14:H14"/>
    <mergeCell ref="I14:J14"/>
    <mergeCell ref="K14:L14"/>
    <mergeCell ref="M14:N14"/>
    <mergeCell ref="O14:P14"/>
    <mergeCell ref="Q14:R14"/>
    <mergeCell ref="S14:T14"/>
    <mergeCell ref="U14:V14"/>
    <mergeCell ref="A13:F13"/>
    <mergeCell ref="G13:H13"/>
    <mergeCell ref="I13:J13"/>
    <mergeCell ref="K13:L13"/>
    <mergeCell ref="M13:N13"/>
    <mergeCell ref="O13:P13"/>
    <mergeCell ref="Q13:R13"/>
    <mergeCell ref="S13:T13"/>
    <mergeCell ref="U13:V13"/>
    <mergeCell ref="A12:F12"/>
    <mergeCell ref="G12:H12"/>
    <mergeCell ref="I12:J12"/>
    <mergeCell ref="K12:L12"/>
    <mergeCell ref="M12:N12"/>
    <mergeCell ref="O12:P12"/>
    <mergeCell ref="Q12:R12"/>
    <mergeCell ref="S12:T12"/>
    <mergeCell ref="U12:V12"/>
    <mergeCell ref="A11:F11"/>
    <mergeCell ref="G11:H11"/>
    <mergeCell ref="I11:J11"/>
    <mergeCell ref="K11:L11"/>
    <mergeCell ref="M11:N11"/>
    <mergeCell ref="O11:P11"/>
    <mergeCell ref="Q11:R11"/>
    <mergeCell ref="S11:T11"/>
    <mergeCell ref="U11:V11"/>
    <mergeCell ref="A10:F10"/>
    <mergeCell ref="G10:H10"/>
    <mergeCell ref="I10:J10"/>
    <mergeCell ref="K10:L10"/>
    <mergeCell ref="M10:N10"/>
    <mergeCell ref="O10:P10"/>
    <mergeCell ref="Q10:R10"/>
    <mergeCell ref="S10:T10"/>
    <mergeCell ref="U10:V10"/>
    <mergeCell ref="A9:F9"/>
    <mergeCell ref="G9:H9"/>
    <mergeCell ref="I9:J9"/>
    <mergeCell ref="K9:L9"/>
    <mergeCell ref="M9:N9"/>
    <mergeCell ref="O9:P9"/>
    <mergeCell ref="Q9:R9"/>
    <mergeCell ref="S9:T9"/>
    <mergeCell ref="U9:V9"/>
    <mergeCell ref="A8:F8"/>
    <mergeCell ref="G8:H8"/>
    <mergeCell ref="I8:J8"/>
    <mergeCell ref="K8:L8"/>
    <mergeCell ref="M8:N8"/>
    <mergeCell ref="O8:P8"/>
    <mergeCell ref="Q8:R8"/>
    <mergeCell ref="S8:T8"/>
    <mergeCell ref="U8:V8"/>
    <mergeCell ref="A7:F7"/>
    <mergeCell ref="G7:H7"/>
    <mergeCell ref="I7:J7"/>
    <mergeCell ref="K7:L7"/>
    <mergeCell ref="M7:N7"/>
    <mergeCell ref="O7:P7"/>
    <mergeCell ref="Q7:R7"/>
    <mergeCell ref="S7:T7"/>
    <mergeCell ref="U7:V7"/>
    <mergeCell ref="A6:F6"/>
    <mergeCell ref="G6:H6"/>
    <mergeCell ref="I6:J6"/>
    <mergeCell ref="K6:L6"/>
    <mergeCell ref="M6:N6"/>
    <mergeCell ref="O6:P6"/>
    <mergeCell ref="Q6:R6"/>
    <mergeCell ref="S6:T6"/>
    <mergeCell ref="U6:V6"/>
    <mergeCell ref="A5:F5"/>
    <mergeCell ref="G5:H5"/>
    <mergeCell ref="I5:J5"/>
    <mergeCell ref="K5:L5"/>
    <mergeCell ref="M5:N5"/>
    <mergeCell ref="O5:P5"/>
    <mergeCell ref="Q5:R5"/>
    <mergeCell ref="S5:T5"/>
    <mergeCell ref="U5:V5"/>
    <mergeCell ref="A1:V1"/>
    <mergeCell ref="A3:F4"/>
    <mergeCell ref="G3:J3"/>
    <mergeCell ref="K3:N3"/>
    <mergeCell ref="O3:R3"/>
    <mergeCell ref="S3:V3"/>
    <mergeCell ref="G4:H4"/>
    <mergeCell ref="I4:J4"/>
    <mergeCell ref="K4:L4"/>
    <mergeCell ref="M4:N4"/>
    <mergeCell ref="O4:P4"/>
    <mergeCell ref="Q4:R4"/>
    <mergeCell ref="S4:T4"/>
    <mergeCell ref="U4:V4"/>
    <mergeCell ref="M35:N35"/>
    <mergeCell ref="O35:P35"/>
    <mergeCell ref="Q35:R35"/>
    <mergeCell ref="S35:T35"/>
    <mergeCell ref="U35:V35"/>
    <mergeCell ref="A35:B35"/>
    <mergeCell ref="C35:D35"/>
    <mergeCell ref="E35:F35"/>
    <mergeCell ref="G35:H35"/>
    <mergeCell ref="I35:J35"/>
    <mergeCell ref="K35:L35"/>
    <mergeCell ref="M34:N34"/>
    <mergeCell ref="O34:P34"/>
    <mergeCell ref="Q34:R34"/>
    <mergeCell ref="S34:T34"/>
    <mergeCell ref="U34:V34"/>
    <mergeCell ref="A34:B34"/>
    <mergeCell ref="C34:D34"/>
    <mergeCell ref="E34:F34"/>
    <mergeCell ref="G34:H34"/>
    <mergeCell ref="I34:J34"/>
    <mergeCell ref="K34:L34"/>
    <mergeCell ref="G32:H32"/>
    <mergeCell ref="I32:J32"/>
    <mergeCell ref="K32:L32"/>
    <mergeCell ref="M33:N33"/>
    <mergeCell ref="O33:P33"/>
    <mergeCell ref="Q33:R33"/>
    <mergeCell ref="S33:T33"/>
    <mergeCell ref="U33:V33"/>
    <mergeCell ref="A33:B33"/>
    <mergeCell ref="C33:D33"/>
    <mergeCell ref="E33:F33"/>
    <mergeCell ref="G33:H33"/>
    <mergeCell ref="I33:J33"/>
    <mergeCell ref="K33:L33"/>
    <mergeCell ref="A31:B31"/>
    <mergeCell ref="C31:D31"/>
    <mergeCell ref="E31:F31"/>
    <mergeCell ref="G31:H31"/>
    <mergeCell ref="I31:J31"/>
    <mergeCell ref="K31:L31"/>
    <mergeCell ref="M32:N32"/>
    <mergeCell ref="O32:P32"/>
    <mergeCell ref="AB28:AC28"/>
    <mergeCell ref="C29:F29"/>
    <mergeCell ref="G29:L29"/>
    <mergeCell ref="M29:P29"/>
    <mergeCell ref="Q29:V29"/>
    <mergeCell ref="M31:N31"/>
    <mergeCell ref="O31:P31"/>
    <mergeCell ref="Q31:R31"/>
    <mergeCell ref="S31:T31"/>
    <mergeCell ref="U31:V31"/>
    <mergeCell ref="Q32:R32"/>
    <mergeCell ref="S32:T32"/>
    <mergeCell ref="U32:V32"/>
    <mergeCell ref="A32:B32"/>
    <mergeCell ref="C32:D32"/>
    <mergeCell ref="E32:F32"/>
    <mergeCell ref="A27:B27"/>
    <mergeCell ref="A28:B30"/>
    <mergeCell ref="C28:L28"/>
    <mergeCell ref="M28:V28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</mergeCells>
  <phoneticPr fontId="2"/>
  <printOptions horizontalCentered="1" verticalCentered="1"/>
  <pageMargins left="0.59055118110236215" right="0.59055118110236215" top="0.74803149606299213" bottom="0.74803149606299213" header="0.31496062992125984" footer="0.31496062992125984"/>
  <pageSetup paperSize="9" scale="71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view="pageBreakPreview" zoomScaleNormal="100" zoomScaleSheetLayoutView="100" workbookViewId="0">
      <selection activeCell="N17" sqref="N17"/>
    </sheetView>
  </sheetViews>
  <sheetFormatPr defaultRowHeight="12" x14ac:dyDescent="0.15"/>
  <cols>
    <col min="1" max="1" width="17.5" style="9" customWidth="1"/>
    <col min="2" max="4" width="13.375" style="9" customWidth="1"/>
    <col min="5" max="5" width="13.375" style="139" customWidth="1"/>
    <col min="6" max="8" width="13.375" style="9" customWidth="1"/>
    <col min="9" max="9" width="13.375" style="139" customWidth="1"/>
    <col min="10" max="10" width="8.875" style="9" customWidth="1"/>
    <col min="11" max="16384" width="9" style="9"/>
  </cols>
  <sheetData>
    <row r="1" spans="1:10" ht="28.5" customHeight="1" x14ac:dyDescent="0.15">
      <c r="A1" s="376" t="s">
        <v>123</v>
      </c>
      <c r="B1" s="376"/>
      <c r="C1" s="376"/>
      <c r="D1" s="376"/>
      <c r="E1" s="376"/>
      <c r="F1" s="376"/>
      <c r="G1" s="376"/>
      <c r="H1" s="376"/>
      <c r="I1" s="376"/>
    </row>
    <row r="2" spans="1:10" ht="17.25" customHeight="1" x14ac:dyDescent="0.15">
      <c r="A2" s="138"/>
    </row>
    <row r="3" spans="1:10" s="153" customFormat="1" ht="15" customHeight="1" x14ac:dyDescent="0.15">
      <c r="A3" s="152" t="s">
        <v>0</v>
      </c>
      <c r="E3" s="154"/>
      <c r="F3" s="155"/>
      <c r="G3" s="380" t="s">
        <v>132</v>
      </c>
      <c r="H3" s="380"/>
      <c r="I3" s="380"/>
    </row>
    <row r="4" spans="1:10" ht="27.95" customHeight="1" x14ac:dyDescent="0.15">
      <c r="A4" s="381" t="s">
        <v>68</v>
      </c>
      <c r="B4" s="378" t="s">
        <v>81</v>
      </c>
      <c r="C4" s="378"/>
      <c r="D4" s="378"/>
      <c r="E4" s="379"/>
      <c r="F4" s="378" t="s">
        <v>82</v>
      </c>
      <c r="G4" s="378"/>
      <c r="H4" s="378"/>
      <c r="I4" s="378"/>
      <c r="J4" s="21"/>
    </row>
    <row r="5" spans="1:10" s="11" customFormat="1" ht="27.95" customHeight="1" x14ac:dyDescent="0.15">
      <c r="A5" s="382"/>
      <c r="B5" s="85" t="s">
        <v>92</v>
      </c>
      <c r="C5" s="85" t="s">
        <v>103</v>
      </c>
      <c r="D5" s="86" t="s">
        <v>105</v>
      </c>
      <c r="E5" s="182" t="s">
        <v>128</v>
      </c>
      <c r="F5" s="95" t="s">
        <v>92</v>
      </c>
      <c r="G5" s="86" t="s">
        <v>103</v>
      </c>
      <c r="H5" s="86" t="s">
        <v>105</v>
      </c>
      <c r="I5" s="182" t="s">
        <v>128</v>
      </c>
    </row>
    <row r="6" spans="1:10" ht="31.5" customHeight="1" x14ac:dyDescent="0.15">
      <c r="A6" s="18" t="s">
        <v>8</v>
      </c>
      <c r="B6" s="62">
        <v>15373520</v>
      </c>
      <c r="C6" s="97">
        <v>15348770</v>
      </c>
      <c r="D6" s="97">
        <v>15201338</v>
      </c>
      <c r="E6" s="178">
        <v>14909946</v>
      </c>
      <c r="F6" s="96">
        <v>14480543</v>
      </c>
      <c r="G6" s="65">
        <v>14554337</v>
      </c>
      <c r="H6" s="173">
        <v>14480541</v>
      </c>
      <c r="I6" s="183">
        <v>14304247</v>
      </c>
    </row>
    <row r="7" spans="1:10" ht="31.5" customHeight="1" x14ac:dyDescent="0.15">
      <c r="A7" s="19" t="s">
        <v>9</v>
      </c>
      <c r="B7" s="62">
        <v>14481652</v>
      </c>
      <c r="C7" s="98">
        <v>14573482</v>
      </c>
      <c r="D7" s="98">
        <v>14482856</v>
      </c>
      <c r="E7" s="179">
        <v>14275834</v>
      </c>
      <c r="F7" s="65">
        <v>14274904</v>
      </c>
      <c r="G7" s="98">
        <v>14374265</v>
      </c>
      <c r="H7" s="164">
        <v>14302047</v>
      </c>
      <c r="I7" s="184">
        <v>14135054</v>
      </c>
    </row>
    <row r="8" spans="1:10" ht="31.5" customHeight="1" x14ac:dyDescent="0.15">
      <c r="A8" s="19" t="s">
        <v>10</v>
      </c>
      <c r="B8" s="62">
        <v>891868</v>
      </c>
      <c r="C8" s="98">
        <v>775288</v>
      </c>
      <c r="D8" s="98">
        <v>718482</v>
      </c>
      <c r="E8" s="179">
        <v>634112</v>
      </c>
      <c r="F8" s="65">
        <v>205640</v>
      </c>
      <c r="G8" s="98">
        <v>180071</v>
      </c>
      <c r="H8" s="164">
        <v>178494</v>
      </c>
      <c r="I8" s="184">
        <v>169193</v>
      </c>
    </row>
    <row r="9" spans="1:10" ht="31.5" customHeight="1" x14ac:dyDescent="0.15">
      <c r="A9" s="19"/>
      <c r="B9" s="62"/>
      <c r="C9" s="98"/>
      <c r="D9" s="172"/>
      <c r="E9" s="171"/>
      <c r="F9" s="65"/>
      <c r="G9" s="98"/>
      <c r="H9" s="174"/>
      <c r="I9" s="151"/>
    </row>
    <row r="10" spans="1:10" ht="31.5" customHeight="1" x14ac:dyDescent="0.15">
      <c r="A10" s="87" t="s">
        <v>11</v>
      </c>
      <c r="B10" s="62">
        <v>6489682</v>
      </c>
      <c r="C10" s="98">
        <v>6364379</v>
      </c>
      <c r="D10" s="98">
        <v>6148277</v>
      </c>
      <c r="E10" s="179">
        <v>6274164</v>
      </c>
      <c r="F10" s="65">
        <v>6222828</v>
      </c>
      <c r="G10" s="98">
        <v>6123753</v>
      </c>
      <c r="H10" s="164">
        <v>5927738</v>
      </c>
      <c r="I10" s="184">
        <v>6081651</v>
      </c>
    </row>
    <row r="11" spans="1:10" ht="31.5" customHeight="1" x14ac:dyDescent="0.15">
      <c r="A11" s="19" t="s">
        <v>12</v>
      </c>
      <c r="B11" s="62">
        <v>5114434</v>
      </c>
      <c r="C11" s="98">
        <v>5065736</v>
      </c>
      <c r="D11" s="98">
        <v>5110289</v>
      </c>
      <c r="E11" s="179">
        <v>5008770</v>
      </c>
      <c r="F11" s="65">
        <v>4873237</v>
      </c>
      <c r="G11" s="98">
        <v>4852225</v>
      </c>
      <c r="H11" s="164">
        <v>4914515</v>
      </c>
      <c r="I11" s="184">
        <v>4837013</v>
      </c>
    </row>
    <row r="12" spans="1:10" ht="31.5" customHeight="1" x14ac:dyDescent="0.15">
      <c r="A12" s="19" t="s">
        <v>13</v>
      </c>
      <c r="B12" s="62">
        <v>4860782</v>
      </c>
      <c r="C12" s="98">
        <v>4851971</v>
      </c>
      <c r="D12" s="98">
        <v>4918311</v>
      </c>
      <c r="E12" s="179">
        <v>4833358</v>
      </c>
      <c r="F12" s="65">
        <v>4801880</v>
      </c>
      <c r="G12" s="98">
        <v>4794102</v>
      </c>
      <c r="H12" s="164">
        <v>4865237</v>
      </c>
      <c r="I12" s="184">
        <v>4787021</v>
      </c>
    </row>
    <row r="13" spans="1:10" ht="31.5" customHeight="1" x14ac:dyDescent="0.15">
      <c r="A13" s="19" t="s">
        <v>14</v>
      </c>
      <c r="B13" s="62">
        <v>253651</v>
      </c>
      <c r="C13" s="98">
        <v>213765</v>
      </c>
      <c r="D13" s="98">
        <v>191979</v>
      </c>
      <c r="E13" s="179">
        <v>175412</v>
      </c>
      <c r="F13" s="65">
        <v>71356</v>
      </c>
      <c r="G13" s="98">
        <v>58123</v>
      </c>
      <c r="H13" s="164">
        <v>49278</v>
      </c>
      <c r="I13" s="184">
        <v>49992</v>
      </c>
    </row>
    <row r="14" spans="1:10" ht="31.5" customHeight="1" x14ac:dyDescent="0.15">
      <c r="A14" s="19" t="s">
        <v>15</v>
      </c>
      <c r="B14" s="62">
        <v>1375248</v>
      </c>
      <c r="C14" s="98">
        <v>1298644</v>
      </c>
      <c r="D14" s="98">
        <v>1037988</v>
      </c>
      <c r="E14" s="179">
        <v>1265394</v>
      </c>
      <c r="F14" s="65">
        <v>1349591</v>
      </c>
      <c r="G14" s="98">
        <v>1271528</v>
      </c>
      <c r="H14" s="164">
        <v>1013223</v>
      </c>
      <c r="I14" s="184">
        <v>1244638</v>
      </c>
    </row>
    <row r="15" spans="1:10" ht="31.5" customHeight="1" x14ac:dyDescent="0.15">
      <c r="A15" s="19" t="s">
        <v>13</v>
      </c>
      <c r="B15" s="62">
        <v>1350645</v>
      </c>
      <c r="C15" s="98">
        <v>1274879</v>
      </c>
      <c r="D15" s="98">
        <v>1013389</v>
      </c>
      <c r="E15" s="179">
        <v>1244868</v>
      </c>
      <c r="F15" s="65">
        <v>1345692</v>
      </c>
      <c r="G15" s="98">
        <v>1267810</v>
      </c>
      <c r="H15" s="164">
        <v>1008581</v>
      </c>
      <c r="I15" s="184">
        <v>1239347</v>
      </c>
    </row>
    <row r="16" spans="1:10" ht="31.5" customHeight="1" x14ac:dyDescent="0.15">
      <c r="A16" s="19" t="s">
        <v>14</v>
      </c>
      <c r="B16" s="62">
        <v>24604</v>
      </c>
      <c r="C16" s="98">
        <v>23765</v>
      </c>
      <c r="D16" s="98">
        <v>24599</v>
      </c>
      <c r="E16" s="179">
        <v>20526</v>
      </c>
      <c r="F16" s="65">
        <v>3899</v>
      </c>
      <c r="G16" s="98">
        <v>3718</v>
      </c>
      <c r="H16" s="164">
        <v>4642</v>
      </c>
      <c r="I16" s="184">
        <v>5291</v>
      </c>
    </row>
    <row r="17" spans="1:9" ht="31.5" customHeight="1" x14ac:dyDescent="0.15">
      <c r="A17" s="19" t="s">
        <v>16</v>
      </c>
      <c r="B17" s="62">
        <v>7044962</v>
      </c>
      <c r="C17" s="98">
        <v>7125750</v>
      </c>
      <c r="D17" s="98">
        <v>7182538</v>
      </c>
      <c r="E17" s="179">
        <v>6756774</v>
      </c>
      <c r="F17" s="65">
        <v>6530400</v>
      </c>
      <c r="G17" s="65">
        <v>6673763</v>
      </c>
      <c r="H17" s="164">
        <v>6772444</v>
      </c>
      <c r="I17" s="184">
        <v>6422282</v>
      </c>
    </row>
    <row r="18" spans="1:9" ht="31.5" customHeight="1" x14ac:dyDescent="0.15">
      <c r="A18" s="19" t="s">
        <v>17</v>
      </c>
      <c r="B18" s="62">
        <v>7030863</v>
      </c>
      <c r="C18" s="98">
        <v>7112001</v>
      </c>
      <c r="D18" s="98">
        <v>7169785</v>
      </c>
      <c r="E18" s="179">
        <v>6743921</v>
      </c>
      <c r="F18" s="65">
        <v>6516301</v>
      </c>
      <c r="G18" s="98">
        <v>6660013</v>
      </c>
      <c r="H18" s="164">
        <v>6759691</v>
      </c>
      <c r="I18" s="184">
        <v>6409429</v>
      </c>
    </row>
    <row r="19" spans="1:9" ht="31.5" customHeight="1" x14ac:dyDescent="0.15">
      <c r="A19" s="19" t="s">
        <v>13</v>
      </c>
      <c r="B19" s="62">
        <v>6524643</v>
      </c>
      <c r="C19" s="98">
        <v>6671250</v>
      </c>
      <c r="D19" s="98">
        <v>6760396</v>
      </c>
      <c r="E19" s="179">
        <v>6384790</v>
      </c>
      <c r="F19" s="65">
        <v>6409343</v>
      </c>
      <c r="G19" s="98">
        <v>6562869</v>
      </c>
      <c r="H19" s="164">
        <v>6658637</v>
      </c>
      <c r="I19" s="184">
        <v>6313535</v>
      </c>
    </row>
    <row r="20" spans="1:9" ht="31.5" customHeight="1" x14ac:dyDescent="0.15">
      <c r="A20" s="19" t="s">
        <v>14</v>
      </c>
      <c r="B20" s="62">
        <v>506220</v>
      </c>
      <c r="C20" s="98">
        <v>440751</v>
      </c>
      <c r="D20" s="98">
        <v>409389</v>
      </c>
      <c r="E20" s="179">
        <v>359131</v>
      </c>
      <c r="F20" s="65">
        <v>106958</v>
      </c>
      <c r="G20" s="98">
        <v>97145</v>
      </c>
      <c r="H20" s="164">
        <v>101055</v>
      </c>
      <c r="I20" s="184">
        <v>95894</v>
      </c>
    </row>
    <row r="21" spans="1:9" ht="31.5" customHeight="1" x14ac:dyDescent="0.15">
      <c r="A21" s="19" t="s">
        <v>90</v>
      </c>
      <c r="B21" s="62">
        <v>14098</v>
      </c>
      <c r="C21" s="98">
        <v>13749</v>
      </c>
      <c r="D21" s="98">
        <v>12753</v>
      </c>
      <c r="E21" s="179">
        <v>12853</v>
      </c>
      <c r="F21" s="65">
        <v>14098</v>
      </c>
      <c r="G21" s="98">
        <v>13749</v>
      </c>
      <c r="H21" s="164">
        <v>12753</v>
      </c>
      <c r="I21" s="184">
        <v>12853</v>
      </c>
    </row>
    <row r="22" spans="1:9" ht="31.5" customHeight="1" x14ac:dyDescent="0.15">
      <c r="A22" s="19" t="s">
        <v>97</v>
      </c>
      <c r="B22" s="62">
        <v>318102</v>
      </c>
      <c r="C22" s="98">
        <v>332832</v>
      </c>
      <c r="D22" s="98">
        <v>350823</v>
      </c>
      <c r="E22" s="179">
        <v>360120</v>
      </c>
      <c r="F22" s="65">
        <v>284294</v>
      </c>
      <c r="G22" s="98">
        <v>297729</v>
      </c>
      <c r="H22" s="164">
        <v>317026</v>
      </c>
      <c r="I22" s="184">
        <v>327908</v>
      </c>
    </row>
    <row r="23" spans="1:9" ht="31.5" customHeight="1" x14ac:dyDescent="0.15">
      <c r="A23" s="113" t="s">
        <v>98</v>
      </c>
      <c r="B23" s="60" t="s">
        <v>60</v>
      </c>
      <c r="C23" s="60">
        <v>328638</v>
      </c>
      <c r="D23" s="98">
        <v>338209</v>
      </c>
      <c r="E23" s="179">
        <v>345055</v>
      </c>
      <c r="F23" s="63" t="s">
        <v>60</v>
      </c>
      <c r="G23" s="98">
        <v>293535</v>
      </c>
      <c r="H23" s="164">
        <v>304412</v>
      </c>
      <c r="I23" s="184">
        <v>312843</v>
      </c>
    </row>
    <row r="24" spans="1:9" ht="31.5" customHeight="1" x14ac:dyDescent="0.15">
      <c r="A24" s="19" t="s">
        <v>13</v>
      </c>
      <c r="B24" s="62">
        <v>289614</v>
      </c>
      <c r="C24" s="98">
        <v>298420</v>
      </c>
      <c r="D24" s="98">
        <v>306460</v>
      </c>
      <c r="E24" s="179">
        <v>315178</v>
      </c>
      <c r="F24" s="65">
        <v>278683</v>
      </c>
      <c r="G24" s="98">
        <v>287694</v>
      </c>
      <c r="H24" s="164">
        <v>297749</v>
      </c>
      <c r="I24" s="184">
        <v>306859</v>
      </c>
    </row>
    <row r="25" spans="1:9" ht="31.5" customHeight="1" x14ac:dyDescent="0.15">
      <c r="A25" s="19" t="s">
        <v>14</v>
      </c>
      <c r="B25" s="62">
        <v>28488</v>
      </c>
      <c r="C25" s="98">
        <v>30219</v>
      </c>
      <c r="D25" s="98">
        <v>31750</v>
      </c>
      <c r="E25" s="179">
        <v>29877</v>
      </c>
      <c r="F25" s="65">
        <v>5611</v>
      </c>
      <c r="G25" s="98">
        <v>5840</v>
      </c>
      <c r="H25" s="164">
        <v>6663</v>
      </c>
      <c r="I25" s="184">
        <v>5984</v>
      </c>
    </row>
    <row r="26" spans="1:9" ht="31.5" customHeight="1" x14ac:dyDescent="0.15">
      <c r="A26" s="113" t="s">
        <v>99</v>
      </c>
      <c r="B26" s="63" t="s">
        <v>60</v>
      </c>
      <c r="C26" s="99">
        <v>4194</v>
      </c>
      <c r="D26" s="98">
        <v>12613</v>
      </c>
      <c r="E26" s="179">
        <v>15065</v>
      </c>
      <c r="F26" s="63" t="s">
        <v>60</v>
      </c>
      <c r="G26" s="65">
        <v>4194</v>
      </c>
      <c r="H26" s="164">
        <v>12613</v>
      </c>
      <c r="I26" s="184">
        <v>15065</v>
      </c>
    </row>
    <row r="27" spans="1:9" ht="31.5" customHeight="1" x14ac:dyDescent="0.15">
      <c r="A27" s="19" t="s">
        <v>18</v>
      </c>
      <c r="B27" s="62">
        <v>649487</v>
      </c>
      <c r="C27" s="98">
        <v>655382</v>
      </c>
      <c r="D27" s="98">
        <v>647103</v>
      </c>
      <c r="E27" s="179">
        <v>697408</v>
      </c>
      <c r="F27" s="65">
        <v>649487</v>
      </c>
      <c r="G27" s="98">
        <v>655382</v>
      </c>
      <c r="H27" s="164">
        <v>647103</v>
      </c>
      <c r="I27" s="184">
        <v>697408</v>
      </c>
    </row>
    <row r="28" spans="1:9" ht="31.5" customHeight="1" x14ac:dyDescent="0.15">
      <c r="A28" s="19" t="s">
        <v>24</v>
      </c>
      <c r="B28" s="62">
        <v>674</v>
      </c>
      <c r="C28" s="98">
        <v>606</v>
      </c>
      <c r="D28" s="98">
        <v>474</v>
      </c>
      <c r="E28" s="179">
        <v>534</v>
      </c>
      <c r="F28" s="65">
        <v>674</v>
      </c>
      <c r="G28" s="98">
        <v>606</v>
      </c>
      <c r="H28" s="164">
        <v>474</v>
      </c>
      <c r="I28" s="184">
        <v>534</v>
      </c>
    </row>
    <row r="29" spans="1:9" ht="31.5" customHeight="1" x14ac:dyDescent="0.15">
      <c r="A29" s="19" t="s">
        <v>19</v>
      </c>
      <c r="B29" s="63" t="s">
        <v>60</v>
      </c>
      <c r="C29" s="99" t="s">
        <v>60</v>
      </c>
      <c r="D29" s="99" t="s">
        <v>79</v>
      </c>
      <c r="E29" s="180" t="s">
        <v>79</v>
      </c>
      <c r="F29" s="66" t="s">
        <v>60</v>
      </c>
      <c r="G29" s="66" t="s">
        <v>60</v>
      </c>
      <c r="H29" s="175" t="s">
        <v>79</v>
      </c>
      <c r="I29" s="185" t="s">
        <v>80</v>
      </c>
    </row>
    <row r="30" spans="1:9" ht="31.5" customHeight="1" x14ac:dyDescent="0.15">
      <c r="A30" s="19" t="s">
        <v>20</v>
      </c>
      <c r="B30" s="63">
        <v>861984</v>
      </c>
      <c r="C30" s="99">
        <v>862638</v>
      </c>
      <c r="D30" s="99">
        <v>868826</v>
      </c>
      <c r="E30" s="180">
        <v>817513</v>
      </c>
      <c r="F30" s="65">
        <v>784232</v>
      </c>
      <c r="G30" s="98">
        <v>795921</v>
      </c>
      <c r="H30" s="164">
        <v>812459</v>
      </c>
      <c r="I30" s="184">
        <v>771030</v>
      </c>
    </row>
    <row r="31" spans="1:9" ht="31.5" customHeight="1" x14ac:dyDescent="0.15">
      <c r="A31" s="19" t="s">
        <v>13</v>
      </c>
      <c r="B31" s="63">
        <v>783079</v>
      </c>
      <c r="C31" s="99">
        <v>795849</v>
      </c>
      <c r="D31" s="99">
        <v>808060</v>
      </c>
      <c r="E31" s="180">
        <v>768347</v>
      </c>
      <c r="F31" s="66">
        <v>766417</v>
      </c>
      <c r="G31" s="98">
        <v>780676</v>
      </c>
      <c r="H31" s="176">
        <v>795602</v>
      </c>
      <c r="I31" s="186">
        <v>758997</v>
      </c>
    </row>
    <row r="32" spans="1:9" ht="31.5" customHeight="1" x14ac:dyDescent="0.15">
      <c r="A32" s="19" t="s">
        <v>14</v>
      </c>
      <c r="B32" s="62">
        <v>78906</v>
      </c>
      <c r="C32" s="98">
        <v>66789</v>
      </c>
      <c r="D32" s="98">
        <v>60766</v>
      </c>
      <c r="E32" s="179">
        <v>49166</v>
      </c>
      <c r="F32" s="65">
        <v>17815</v>
      </c>
      <c r="G32" s="98">
        <v>15245</v>
      </c>
      <c r="H32" s="164">
        <v>16857</v>
      </c>
      <c r="I32" s="184">
        <v>12033</v>
      </c>
    </row>
    <row r="33" spans="1:9" ht="31.5" customHeight="1" x14ac:dyDescent="0.15">
      <c r="A33" s="20" t="s">
        <v>21</v>
      </c>
      <c r="B33" s="64">
        <v>8629</v>
      </c>
      <c r="C33" s="100">
        <v>7182</v>
      </c>
      <c r="D33" s="100">
        <v>3298</v>
      </c>
      <c r="E33" s="181">
        <v>3434</v>
      </c>
      <c r="F33" s="67">
        <v>8629</v>
      </c>
      <c r="G33" s="163">
        <v>7182</v>
      </c>
      <c r="H33" s="177">
        <v>3298</v>
      </c>
      <c r="I33" s="187">
        <v>3434</v>
      </c>
    </row>
    <row r="34" spans="1:9" s="15" customFormat="1" ht="14.85" customHeight="1" x14ac:dyDescent="0.15">
      <c r="A34" s="13" t="s">
        <v>122</v>
      </c>
      <c r="B34" s="14"/>
      <c r="C34" s="14"/>
      <c r="D34" s="14"/>
      <c r="E34" s="140"/>
      <c r="F34" s="13"/>
      <c r="G34" s="13"/>
      <c r="H34" s="13"/>
      <c r="I34" s="141"/>
    </row>
    <row r="35" spans="1:9" ht="14.85" customHeight="1" x14ac:dyDescent="0.15">
      <c r="A35" s="377" t="s">
        <v>87</v>
      </c>
      <c r="B35" s="377"/>
      <c r="C35" s="377"/>
      <c r="D35" s="10"/>
      <c r="E35" s="142"/>
    </row>
    <row r="36" spans="1:9" ht="20.25" customHeight="1" x14ac:dyDescent="0.15">
      <c r="A36" s="8"/>
      <c r="B36" s="10"/>
      <c r="C36" s="10"/>
      <c r="D36" s="10"/>
      <c r="E36" s="142"/>
    </row>
    <row r="37" spans="1:9" ht="20.25" customHeight="1" x14ac:dyDescent="0.15">
      <c r="A37" s="8"/>
      <c r="B37" s="10"/>
      <c r="C37" s="10"/>
      <c r="D37" s="10"/>
      <c r="E37" s="142"/>
    </row>
    <row r="38" spans="1:9" ht="20.25" customHeight="1" x14ac:dyDescent="0.15">
      <c r="A38" s="8"/>
      <c r="B38" s="10"/>
      <c r="C38" s="10"/>
      <c r="D38" s="10"/>
      <c r="E38" s="142"/>
    </row>
    <row r="39" spans="1:9" ht="20.25" customHeight="1" x14ac:dyDescent="0.15">
      <c r="A39" s="16"/>
      <c r="B39" s="17"/>
      <c r="C39" s="17"/>
      <c r="D39" s="17"/>
      <c r="E39" s="143"/>
    </row>
    <row r="40" spans="1:9" ht="20.25" customHeight="1" x14ac:dyDescent="0.15">
      <c r="A40" s="16"/>
      <c r="B40" s="17"/>
      <c r="C40" s="17"/>
      <c r="D40" s="17"/>
      <c r="E40" s="143"/>
    </row>
    <row r="41" spans="1:9" ht="20.25" customHeight="1" x14ac:dyDescent="0.15">
      <c r="A41" s="16"/>
      <c r="B41" s="17"/>
      <c r="C41" s="17"/>
      <c r="D41" s="17"/>
      <c r="E41" s="143"/>
    </row>
  </sheetData>
  <mergeCells count="6">
    <mergeCell ref="A1:I1"/>
    <mergeCell ref="A35:C35"/>
    <mergeCell ref="B4:E4"/>
    <mergeCell ref="F4:I4"/>
    <mergeCell ref="G3:I3"/>
    <mergeCell ref="A4:A5"/>
  </mergeCells>
  <phoneticPr fontId="2"/>
  <pageMargins left="0.59055118110236215" right="0.59055118110236215" top="0.74803149606299213" bottom="0.74803149606299213" header="0.31496062992125984" footer="0.31496062992125984"/>
  <pageSetup paperSize="9" scale="74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12 財政</vt:lpstr>
      <vt:lpstr>24表 一般会計歳入歳出決算額の推移</vt:lpstr>
      <vt:lpstr>25表 令和2年度一般会計歳入歳出決算額内訳</vt:lpstr>
      <vt:lpstr>12‐1一般会計・款別歳入歳出決算額</vt:lpstr>
      <vt:lpstr>12-2、12-3特別会計・歳入歳出決算額</vt:lpstr>
      <vt:lpstr>12‐4 市税調定額及び収入額</vt:lpstr>
      <vt:lpstr>'12 財政'!Print_Area</vt:lpstr>
      <vt:lpstr>'12‐1一般会計・款別歳入歳出決算額'!Print_Area</vt:lpstr>
      <vt:lpstr>'12-2、12-3特別会計・歳入歳出決算額'!Print_Area</vt:lpstr>
      <vt:lpstr>'12‐4 市税調定額及び収入額'!Print_Area</vt:lpstr>
      <vt:lpstr>'24表 一般会計歳入歳出決算額の推移'!Print_Area</vt:lpstr>
      <vt:lpstr>'25表 令和2年度一般会計歳入歳出決算額内訳'!Print_Area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石渡　澪</cp:lastModifiedBy>
  <cp:lastPrinted>2023-02-13T06:13:19Z</cp:lastPrinted>
  <dcterms:created xsi:type="dcterms:W3CDTF">1997-01-08T22:48:59Z</dcterms:created>
  <dcterms:modified xsi:type="dcterms:W3CDTF">2023-04-05T01:32:27Z</dcterms:modified>
</cp:coreProperties>
</file>